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60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3" i="1" l="1"/>
  <c r="H73" i="1"/>
  <c r="F73" i="1"/>
  <c r="G69" i="1"/>
  <c r="H69" i="1"/>
  <c r="F69" i="1"/>
  <c r="G61" i="1"/>
  <c r="H61" i="1"/>
  <c r="F61" i="1"/>
  <c r="G39" i="1"/>
  <c r="H39" i="1"/>
  <c r="F39" i="1"/>
  <c r="G10" i="1"/>
  <c r="H10" i="1"/>
  <c r="F10" i="1"/>
  <c r="G7" i="1"/>
  <c r="G6" i="1" s="1"/>
  <c r="H7" i="1"/>
  <c r="H6" i="1" s="1"/>
  <c r="F7" i="1"/>
  <c r="F6" i="1" s="1"/>
</calcChain>
</file>

<file path=xl/sharedStrings.xml><?xml version="1.0" encoding="utf-8"?>
<sst xmlns="http://schemas.openxmlformats.org/spreadsheetml/2006/main" count="213" uniqueCount="188">
  <si>
    <t>UBND HUYỆN GÒ DẦU</t>
  </si>
  <si>
    <t xml:space="preserve">BAN QUẢN LÝ DỰ ÁN </t>
  </si>
  <si>
    <t xml:space="preserve">ĐẦU TƯ XÂY DỰNG </t>
  </si>
  <si>
    <t>Stt</t>
  </si>
  <si>
    <t>Mã dự án</t>
  </si>
  <si>
    <t>Tên dự án</t>
  </si>
  <si>
    <t>Ghi chú</t>
  </si>
  <si>
    <t>I</t>
  </si>
  <si>
    <t>Bê tông nhựa đường ngã tư Bến Sắn xã Bàu Đồn</t>
  </si>
  <si>
    <t>II</t>
  </si>
  <si>
    <t>Vốn tỉnh hỗ trợ có mục tiêu</t>
  </si>
  <si>
    <t>Bê tông xi măng nhánh rẽ Ô 1, Ô 2 Thanh Hà</t>
  </si>
  <si>
    <t>Cải tạo, sửa chữa Văn phòng khu phố Nội Ô A</t>
  </si>
  <si>
    <t>Cải tạo, sửa chữa Văn phòng khu phố Thanh Bình C</t>
  </si>
  <si>
    <t>Bê tông xi măng đường Ô 5 Khu phố Thanh Bình A</t>
  </si>
  <si>
    <t>Lát gạch vỉa hè và trồng cây xanh đường Lê Hồng Phong</t>
  </si>
  <si>
    <t>Bê tông xi măng các hẻm số 16, 20, 22 QL22B Khu phố Rạch Sơn</t>
  </si>
  <si>
    <t>BTXM hẻm đường QL22B (điểm đầu Quán cà phê Như Ý, điểm cuối đường Hẻm số 28) và hẻm số 7 đường Lê Hồng Phong</t>
  </si>
  <si>
    <t>Bê tông xi măng hẻm số 28 QL22B Khu phố Rạch Sơn</t>
  </si>
  <si>
    <t>Bê tông xi măng hẻm số 7 QL22A</t>
  </si>
  <si>
    <t>Bê tông xi măng hẻm đường Huỳnh Thúc Kháng, Ô 3 Khu phố Thanh Bình C</t>
  </si>
  <si>
    <t>Bê tông xi măng đường tổ dân cư tự quản số 22, các hẻm đường Trường Chinh, hẻm đường Nam Kỳ Khởi Nghĩa, Khu phố Thanh Bình A</t>
  </si>
  <si>
    <t>Bê tông xi măng đường Dương Văn Nốt (đoạn từ nhà thờ tổ kim hoàn đến cuối tuyến đường Dương Văn Nốt) và hẻm tổ 11  Khu phố Thanh Bình A</t>
  </si>
  <si>
    <t>Bê tông xi măng các đường hẻm tổ 6, tổ 7, tổ 9 Khu phố Thanh Bình A</t>
  </si>
  <si>
    <t>Bê tông xi măng hẻm đường Lê Trọng Tấn, tổ 9 và đoạn cuối đường Huỳnh Công Thắng, Khu phố Thanh Hà</t>
  </si>
  <si>
    <t>Bê tông xi măng Ô 1/195 và hẻm đường Trường Chinh (điểm đầu nhà trọ Cẩm Tú - điểm cuối đường Phạm Hùng), Khu phố Thanh Hà</t>
  </si>
  <si>
    <t>Bê tông xi măng đường nối Nam kỳ Khởi Nghĩa và Phạm Hùng; hẻm 13 đường Hùng Vương và hẻm đường Lê Trọng Tấn đến kênh N18-20; Khu phố Thanh Hà</t>
  </si>
  <si>
    <t>Bê tông xi măng hẻm số 4 đường Lê Hồng Phong; hẻm đường Lê Trọng Tấn; hẻm đường Phạm Hùng; Khu phố Thanh Hà</t>
  </si>
  <si>
    <t>Bê tông xi măng các hẻm thuộc Ô 1 + Ô 2; Khu phố Thanh Hà</t>
  </si>
  <si>
    <t>Bê tông xi măng hẻm nối với hẻm số 10 Ô 1 Khu phố Thanh Bình A (điểm cuối đất cao su của ông Võ Văn Tiến)</t>
  </si>
  <si>
    <t>Mương thoát nước đường Lê Trọng Tấn</t>
  </si>
  <si>
    <t>Mương thoát nước đường Phạm Hùng</t>
  </si>
  <si>
    <t>Bê tông xi măng các hẻm đường Lê Trọng Tấn Ô 2 và hẻm số 15 QL22B, khu phố Rạch Sơn.</t>
  </si>
  <si>
    <t>Bê tông xi măng các hẻm số 14 + 19 +21 QL22B, khu phố Rạch Sơn.</t>
  </si>
  <si>
    <t>Cải tạo sân nền huyện Đoàn Gò Dầu</t>
  </si>
  <si>
    <t>Trường Mầm non Thạnh Đức</t>
  </si>
  <si>
    <t>Trồng cây xanh trang trí ven đường thị trấn Gò Dầu</t>
  </si>
  <si>
    <t>Hệ thống thoát nước thị trấn Gò Dầu</t>
  </si>
  <si>
    <t>III</t>
  </si>
  <si>
    <t>Vốn ngân sách huyện</t>
  </si>
  <si>
    <t>Sửa chữa, cải tạo hội trường UBND xã Thạnh Đức</t>
  </si>
  <si>
    <t>Trồng cây xanh Đường đến trung tâm xã Bàu Đồn (Đoạn từ cầu Bến Đò đến Ngã ba đường vào Căn cứ Lõm)</t>
  </si>
  <si>
    <t>Trồng cây xanh đường Cầu Ô</t>
  </si>
  <si>
    <t>Trồng cây xanh đường Pháo Binh</t>
  </si>
  <si>
    <t>Trồng cây xanh đường Man Chà</t>
  </si>
  <si>
    <t>Trồng cây xanh đường Liên xã Phước Thạnh - Hiệp Thạnh</t>
  </si>
  <si>
    <t>Trồng cây xanh đường Cầu Sao-Xóm Đồng</t>
  </si>
  <si>
    <t>Trồng cây xanh đường Cây Me</t>
  </si>
  <si>
    <t>Trồng cây xanh đường Trà Võ - Đất Sét</t>
  </si>
  <si>
    <t>Nâng cấp, mở rộng đường Hương Lộ 1</t>
  </si>
  <si>
    <t>Nâng cấp rải đá 0x4 đường số 73 ấp 2 (đường Công Xi), xã Bàu Đồn</t>
  </si>
  <si>
    <t>BTXM đường tổ 19, ấp Phước Đức B, xã Phước Đông</t>
  </si>
  <si>
    <t>Cải tạo, sửa chữa trụ sở làm việc Đảng ủy, HĐND -UBND xã Phước Trạch</t>
  </si>
  <si>
    <t>Nâng cấp cải tạo chợ xã Hiệp Thạnh</t>
  </si>
  <si>
    <t>Bê tông nhựa đường ấp Trâm Vàng 1 - 4,  xã Thanh Phước</t>
  </si>
  <si>
    <t>Chống ồn hội trường UBND huyện, phòng họp Ban chấp hành Huyện ủy; cải tạo, sửa chữa nhà làm việc 3 Ban</t>
  </si>
  <si>
    <t>Công viên ấp Cây Trắc, xã Phước Đông</t>
  </si>
  <si>
    <t>Trường Tiểu học Thanh Hà</t>
  </si>
  <si>
    <t>Nâng cấp, mở rộng sỏi đỏ đường Xóm Bố - Bàu Đồn</t>
  </si>
  <si>
    <t xml:space="preserve">Sân vận động huyện </t>
  </si>
  <si>
    <t>Bờ kè chống sạt lở và ngập lũ khu dân cư thị trấn Gò Dầu (giai đoạn 1)</t>
  </si>
  <si>
    <t>IV</t>
  </si>
  <si>
    <t>Vốn Đô thị loại V</t>
  </si>
  <si>
    <t>DT19-01</t>
  </si>
  <si>
    <t>Bê tông xi măng đường Lê Trọng Tấn Ô 1, Khu phố Rạch Sơn</t>
  </si>
  <si>
    <t>DT19-02</t>
  </si>
  <si>
    <t>Bê tông xi măng đường Nguyễn Bình QL22B</t>
  </si>
  <si>
    <t>DT19-03</t>
  </si>
  <si>
    <t>Bê tông xi măng hẻm số 17 QL22B</t>
  </si>
  <si>
    <t>DT19-04</t>
  </si>
  <si>
    <t>Mương thoát nước hẻm số 5 đường Lê Hồng Phong (vào trường Mẫu giáo Rạch Sơn)</t>
  </si>
  <si>
    <t>DT19-05</t>
  </si>
  <si>
    <t>Bê tông xi măng các hẻm đường Lê Trọng Tấn; đường Lê Hồng Phong Ô 2, khu phố Rạch Sơn.</t>
  </si>
  <si>
    <t>DT19-06</t>
  </si>
  <si>
    <t>Bê tông xi măng hẻm nối số 10 và hẻm đường Dương Văn Nốt, khu phố Thanh Bình A</t>
  </si>
  <si>
    <t>DT19-07</t>
  </si>
  <si>
    <t>Sửa chữa trạm y tế thị trấn Gò Dầu</t>
  </si>
  <si>
    <t>V</t>
  </si>
  <si>
    <t>Vốn lúa - Nghị định 35</t>
  </si>
  <si>
    <t>VL19-01</t>
  </si>
  <si>
    <t>Nâng cấp sỏi đỏ đường giao thông nội đồng Rạch Giữa, xã Hiệp Thạnh</t>
  </si>
  <si>
    <t>VL19-02</t>
  </si>
  <si>
    <t>Nâng cấp sỏi đỏ đường giao thông nội đồng Bàu Trâm ấp 2, xã Bàu Đồn.</t>
  </si>
  <si>
    <t>VL19-03</t>
  </si>
  <si>
    <t>Nâng cấp sỏi đỏ đường giao thông nội đồng kết hợp bờ bao ngăn lũ ấp Đường Long - Bến Mương.</t>
  </si>
  <si>
    <t>VI</t>
  </si>
  <si>
    <t>Vốn sự nghiệp giao thông</t>
  </si>
  <si>
    <t>SNGT-01</t>
  </si>
  <si>
    <t>Sửa chữa tuyến đường Phước Trạch - Hiệp Thạnh - Phước Thạnh</t>
  </si>
  <si>
    <t>SNGT-02</t>
  </si>
  <si>
    <t>Nâng cấp đá 0x4 đường vào nghĩa địa Láng Cát xã Cẩm Giang</t>
  </si>
  <si>
    <t>SNGT-03</t>
  </si>
  <si>
    <t>Sửa chữa đường Phước Thạnh - Phước Đông</t>
  </si>
  <si>
    <t>SNGT-04</t>
  </si>
  <si>
    <t>Mương thoát nước đường Cao Sơn Tự</t>
  </si>
  <si>
    <t>SNGT-05</t>
  </si>
  <si>
    <t>Bê tông xi măng đường tổ 1 ấp Trâm Vàng 1, xã Thanh Phước</t>
  </si>
  <si>
    <t>SNGT-06</t>
  </si>
  <si>
    <t>Sửa chữa đường cặp siêu thị Phước Đông</t>
  </si>
  <si>
    <t>SNGT-07</t>
  </si>
  <si>
    <t>Bê tông xi măng đường số 15 ấp Giữa, xã Hiệp Thạnh</t>
  </si>
  <si>
    <t>SNGT-08</t>
  </si>
  <si>
    <t>Bê tông xi măng  đường vào trường Tiểu học Xóm Mới nối dài xã Thanh Phước</t>
  </si>
  <si>
    <t>SNGT-09</t>
  </si>
  <si>
    <t>Làm mới cống thoát nước đầu tuyến đường Cầu Sao - Xóm Đồng (tiếp giáp với đường Xuyên Á)</t>
  </si>
  <si>
    <t>SNGT-10</t>
  </si>
  <si>
    <t>Sửa chữa đường Tầm Lanh - Truông Mít (đoạn Km0+00 đến Km0+400)</t>
  </si>
  <si>
    <t>SNGT-11</t>
  </si>
  <si>
    <t>Sơn vạch phân làn đường đảm bảo giao thông đường Phước Thạnh - Bàu Đồn</t>
  </si>
  <si>
    <t>SNGT-12</t>
  </si>
  <si>
    <t>Sơn vạch phân làn đường ĐBGT đường QL22B</t>
  </si>
  <si>
    <t>SNGT-13</t>
  </si>
  <si>
    <t>Sơn vạch phân làn đường ĐBGT đường Xuyên Á</t>
  </si>
  <si>
    <t>SNGT-14</t>
  </si>
  <si>
    <t>Sơn vạch phân làn đường ĐBGT đường Hùng Vương - đường Lê Hồng Phong - đường Phước Thạnh - đường Trần Quốc Đại - đường Nguyễn Hữu Thọ</t>
  </si>
  <si>
    <t>SNGT-15</t>
  </si>
  <si>
    <t>BTXM đường số 1 ấp Đá Hàng, xã Hiệp Thạnh</t>
  </si>
  <si>
    <t>SNGT-16</t>
  </si>
  <si>
    <t>Thay mới cống qua đường trên  kênh N14, xã Phước thạnh, huyện Gò Dầu</t>
  </si>
  <si>
    <t>DANH MỤC CÔNG TRÌNH THỰC HIỆN NĂM 2019</t>
  </si>
  <si>
    <t>Nâng cấp Trung tâm Y tế huyện Gò Dầu</t>
  </si>
  <si>
    <t>Dự án chuyển tiếp</t>
  </si>
  <si>
    <t>Nâng cấp cơ sở hạ tầng chợ Gò Dầu</t>
  </si>
  <si>
    <t>Vốn ngân sách tỉnh</t>
  </si>
  <si>
    <t>Năng lực thiết kế</t>
  </si>
  <si>
    <t>Luỹ kế vốn cấp đến hết kế hoạch năm trước</t>
  </si>
  <si>
    <t>Thời gian khởi công; hoàn thành</t>
  </si>
  <si>
    <t>Tổng mức đầu tư hoặc tổng dự toán được duyệt</t>
  </si>
  <si>
    <t>Kế hoạch vốn năm 2019</t>
  </si>
  <si>
    <t>4620 m2</t>
  </si>
  <si>
    <t>2017-2019</t>
  </si>
  <si>
    <t>Làm mới</t>
  </si>
  <si>
    <t>2018-2021</t>
  </si>
  <si>
    <t>5.022 m</t>
  </si>
  <si>
    <t>269 m</t>
  </si>
  <si>
    <t>3.768 m</t>
  </si>
  <si>
    <t>448 m</t>
  </si>
  <si>
    <t>238 m</t>
  </si>
  <si>
    <t>450 m</t>
  </si>
  <si>
    <t>1.001 m</t>
  </si>
  <si>
    <t>491 m</t>
  </si>
  <si>
    <t>5m cống Ø800</t>
  </si>
  <si>
    <t>400 m</t>
  </si>
  <si>
    <t>6.400 m</t>
  </si>
  <si>
    <t>2.220 m</t>
  </si>
  <si>
    <t>1.381 m</t>
  </si>
  <si>
    <t>5.136,18 m</t>
  </si>
  <si>
    <t>712 m</t>
  </si>
  <si>
    <t>10 m cống hộp D=1,5 m</t>
  </si>
  <si>
    <t>1687 md</t>
  </si>
  <si>
    <t>1329,5 md</t>
  </si>
  <si>
    <t>1620 md</t>
  </si>
  <si>
    <t>BTXM chiều dài 794,5 md</t>
  </si>
  <si>
    <t>BTXM chiều dài 453 md</t>
  </si>
  <si>
    <t>BTXM chiều dài 322 md</t>
  </si>
  <si>
    <t>728 md</t>
  </si>
  <si>
    <t>BTXM chiều dài 352 md</t>
  </si>
  <si>
    <t>BTXM chiều dài 281,5 md</t>
  </si>
  <si>
    <t xml:space="preserve">Cải tạo, sửa chữa </t>
  </si>
  <si>
    <t>Sửa chữa</t>
  </si>
  <si>
    <t>Xây mới</t>
  </si>
  <si>
    <t>Dài 620m, rộng 3-5m;</t>
  </si>
  <si>
    <t>Cải tạo, sửa chữa</t>
  </si>
  <si>
    <t>Dài 690,5m, chiều rộng 3,5-5m</t>
  </si>
  <si>
    <t>Dài 488m, rộng 1,5-4,8m</t>
  </si>
  <si>
    <t>Dài 339 m, rộng 2,5-4,5m</t>
  </si>
  <si>
    <t>BTXM đá 1x2 dày 6cm; Dài 306m, rộng 2-3,8m</t>
  </si>
  <si>
    <t>Dài 133m, rộng 3-4,8m</t>
  </si>
  <si>
    <t>Dài 125m, rộng 3,2-4,8m</t>
  </si>
  <si>
    <t>Dài 593m, rộng 3,5-4m</t>
  </si>
  <si>
    <t>Dài 627m, rộng 3-4m</t>
  </si>
  <si>
    <t>Dài 615m, rộng 3-5m</t>
  </si>
  <si>
    <t>Dài 621m, rộng 3,5m</t>
  </si>
  <si>
    <t>Dài 644m, rộng 3,5-4m</t>
  </si>
  <si>
    <t>Dài 635m, rộng 3,2-4m</t>
  </si>
  <si>
    <t>Dài 429m, rộng 3,0-4,5m</t>
  </si>
  <si>
    <t>Dài 588m, rộng 3,5-4m</t>
  </si>
  <si>
    <t>Dài 338,5 mét, ngang 3,5m</t>
  </si>
  <si>
    <t>Chiều dài 990 mét (495m x 2 bên)</t>
  </si>
  <si>
    <t>Chiều dài 659 mét (329.5m x 2 bên)</t>
  </si>
  <si>
    <t>Dài 575m, rộng 3,5-4m</t>
  </si>
  <si>
    <t>Dài 370m, rộng 3-4m</t>
  </si>
  <si>
    <t>Sửa chữa, cải tạo</t>
  </si>
  <si>
    <t>Xây mới</t>
  </si>
  <si>
    <t>Trồng cây</t>
  </si>
  <si>
    <t>Tổng cộng</t>
  </si>
  <si>
    <t>2018-2020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</si>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</sst>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000099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quotePrefix="1" applyFont="1"/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64" workbookViewId="0">
      <selection activeCell="E102" sqref="E102"/>
    </sheetView>
  </sheetViews>
  <sheetFormatPr defaultRowHeight="15" x14ac:dyDescent="0.25"/>
  <cols>
    <col min="1" max="1" width="3.5703125" style="6" bestFit="1" customWidth="1"/>
    <col min="2" max="2" width="9.85546875" style="6" customWidth="1"/>
    <col min="3" max="3" width="68.85546875" style="6" bestFit="1" customWidth="1"/>
    <col min="4" max="5" width="17" style="6" customWidth="1"/>
    <col min="6" max="6" width="17.85546875" style="6" bestFit="1" customWidth="1"/>
    <col min="7" max="7" width="17" style="6" customWidth="1"/>
    <col min="8" max="8" width="17.85546875" style="6" bestFit="1" customWidth="1"/>
    <col min="9" max="9" width="16.85546875" style="6" bestFit="1" customWidth="1"/>
    <col min="10" max="259" width="9.140625" style="6"/>
    <col min="260" max="260" width="3.5703125" style="6" bestFit="1" customWidth="1"/>
    <col min="261" max="261" width="9.85546875" style="6" customWidth="1"/>
    <col min="262" max="262" width="58.140625" style="6" customWidth="1"/>
    <col min="263" max="264" width="13.85546875" style="6" customWidth="1"/>
    <col min="265" max="265" width="7" style="6" customWidth="1"/>
    <col min="266" max="515" width="9.140625" style="6"/>
    <col min="516" max="516" width="3.5703125" style="6" bestFit="1" customWidth="1"/>
    <col min="517" max="517" width="9.85546875" style="6" customWidth="1"/>
    <col min="518" max="518" width="58.140625" style="6" customWidth="1"/>
    <col min="519" max="520" width="13.85546875" style="6" customWidth="1"/>
    <col min="521" max="521" width="7" style="6" customWidth="1"/>
    <col min="522" max="771" width="9.140625" style="6"/>
    <col min="772" max="772" width="3.5703125" style="6" bestFit="1" customWidth="1"/>
    <col min="773" max="773" width="9.85546875" style="6" customWidth="1"/>
    <col min="774" max="774" width="58.140625" style="6" customWidth="1"/>
    <col min="775" max="776" width="13.85546875" style="6" customWidth="1"/>
    <col min="777" max="777" width="7" style="6" customWidth="1"/>
    <col min="778" max="1027" width="9.140625" style="6"/>
    <col min="1028" max="1028" width="3.5703125" style="6" bestFit="1" customWidth="1"/>
    <col min="1029" max="1029" width="9.85546875" style="6" customWidth="1"/>
    <col min="1030" max="1030" width="58.140625" style="6" customWidth="1"/>
    <col min="1031" max="1032" width="13.85546875" style="6" customWidth="1"/>
    <col min="1033" max="1033" width="7" style="6" customWidth="1"/>
    <col min="1034" max="1283" width="9.140625" style="6"/>
    <col min="1284" max="1284" width="3.5703125" style="6" bestFit="1" customWidth="1"/>
    <col min="1285" max="1285" width="9.85546875" style="6" customWidth="1"/>
    <col min="1286" max="1286" width="58.140625" style="6" customWidth="1"/>
    <col min="1287" max="1288" width="13.85546875" style="6" customWidth="1"/>
    <col min="1289" max="1289" width="7" style="6" customWidth="1"/>
    <col min="1290" max="1539" width="9.140625" style="6"/>
    <col min="1540" max="1540" width="3.5703125" style="6" bestFit="1" customWidth="1"/>
    <col min="1541" max="1541" width="9.85546875" style="6" customWidth="1"/>
    <col min="1542" max="1542" width="58.140625" style="6" customWidth="1"/>
    <col min="1543" max="1544" width="13.85546875" style="6" customWidth="1"/>
    <col min="1545" max="1545" width="7" style="6" customWidth="1"/>
    <col min="1546" max="1795" width="9.140625" style="6"/>
    <col min="1796" max="1796" width="3.5703125" style="6" bestFit="1" customWidth="1"/>
    <col min="1797" max="1797" width="9.85546875" style="6" customWidth="1"/>
    <col min="1798" max="1798" width="58.140625" style="6" customWidth="1"/>
    <col min="1799" max="1800" width="13.85546875" style="6" customWidth="1"/>
    <col min="1801" max="1801" width="7" style="6" customWidth="1"/>
    <col min="1802" max="2051" width="9.140625" style="6"/>
    <col min="2052" max="2052" width="3.5703125" style="6" bestFit="1" customWidth="1"/>
    <col min="2053" max="2053" width="9.85546875" style="6" customWidth="1"/>
    <col min="2054" max="2054" width="58.140625" style="6" customWidth="1"/>
    <col min="2055" max="2056" width="13.85546875" style="6" customWidth="1"/>
    <col min="2057" max="2057" width="7" style="6" customWidth="1"/>
    <col min="2058" max="2307" width="9.140625" style="6"/>
    <col min="2308" max="2308" width="3.5703125" style="6" bestFit="1" customWidth="1"/>
    <col min="2309" max="2309" width="9.85546875" style="6" customWidth="1"/>
    <col min="2310" max="2310" width="58.140625" style="6" customWidth="1"/>
    <col min="2311" max="2312" width="13.85546875" style="6" customWidth="1"/>
    <col min="2313" max="2313" width="7" style="6" customWidth="1"/>
    <col min="2314" max="2563" width="9.140625" style="6"/>
    <col min="2564" max="2564" width="3.5703125" style="6" bestFit="1" customWidth="1"/>
    <col min="2565" max="2565" width="9.85546875" style="6" customWidth="1"/>
    <col min="2566" max="2566" width="58.140625" style="6" customWidth="1"/>
    <col min="2567" max="2568" width="13.85546875" style="6" customWidth="1"/>
    <col min="2569" max="2569" width="7" style="6" customWidth="1"/>
    <col min="2570" max="2819" width="9.140625" style="6"/>
    <col min="2820" max="2820" width="3.5703125" style="6" bestFit="1" customWidth="1"/>
    <col min="2821" max="2821" width="9.85546875" style="6" customWidth="1"/>
    <col min="2822" max="2822" width="58.140625" style="6" customWidth="1"/>
    <col min="2823" max="2824" width="13.85546875" style="6" customWidth="1"/>
    <col min="2825" max="2825" width="7" style="6" customWidth="1"/>
    <col min="2826" max="3075" width="9.140625" style="6"/>
    <col min="3076" max="3076" width="3.5703125" style="6" bestFit="1" customWidth="1"/>
    <col min="3077" max="3077" width="9.85546875" style="6" customWidth="1"/>
    <col min="3078" max="3078" width="58.140625" style="6" customWidth="1"/>
    <col min="3079" max="3080" width="13.85546875" style="6" customWidth="1"/>
    <col min="3081" max="3081" width="7" style="6" customWidth="1"/>
    <col min="3082" max="3331" width="9.140625" style="6"/>
    <col min="3332" max="3332" width="3.5703125" style="6" bestFit="1" customWidth="1"/>
    <col min="3333" max="3333" width="9.85546875" style="6" customWidth="1"/>
    <col min="3334" max="3334" width="58.140625" style="6" customWidth="1"/>
    <col min="3335" max="3336" width="13.85546875" style="6" customWidth="1"/>
    <col min="3337" max="3337" width="7" style="6" customWidth="1"/>
    <col min="3338" max="3587" width="9.140625" style="6"/>
    <col min="3588" max="3588" width="3.5703125" style="6" bestFit="1" customWidth="1"/>
    <col min="3589" max="3589" width="9.85546875" style="6" customWidth="1"/>
    <col min="3590" max="3590" width="58.140625" style="6" customWidth="1"/>
    <col min="3591" max="3592" width="13.85546875" style="6" customWidth="1"/>
    <col min="3593" max="3593" width="7" style="6" customWidth="1"/>
    <col min="3594" max="3843" width="9.140625" style="6"/>
    <col min="3844" max="3844" width="3.5703125" style="6" bestFit="1" customWidth="1"/>
    <col min="3845" max="3845" width="9.85546875" style="6" customWidth="1"/>
    <col min="3846" max="3846" width="58.140625" style="6" customWidth="1"/>
    <col min="3847" max="3848" width="13.85546875" style="6" customWidth="1"/>
    <col min="3849" max="3849" width="7" style="6" customWidth="1"/>
    <col min="3850" max="4099" width="9.140625" style="6"/>
    <col min="4100" max="4100" width="3.5703125" style="6" bestFit="1" customWidth="1"/>
    <col min="4101" max="4101" width="9.85546875" style="6" customWidth="1"/>
    <col min="4102" max="4102" width="58.140625" style="6" customWidth="1"/>
    <col min="4103" max="4104" width="13.85546875" style="6" customWidth="1"/>
    <col min="4105" max="4105" width="7" style="6" customWidth="1"/>
    <col min="4106" max="4355" width="9.140625" style="6"/>
    <col min="4356" max="4356" width="3.5703125" style="6" bestFit="1" customWidth="1"/>
    <col min="4357" max="4357" width="9.85546875" style="6" customWidth="1"/>
    <col min="4358" max="4358" width="58.140625" style="6" customWidth="1"/>
    <col min="4359" max="4360" width="13.85546875" style="6" customWidth="1"/>
    <col min="4361" max="4361" width="7" style="6" customWidth="1"/>
    <col min="4362" max="4611" width="9.140625" style="6"/>
    <col min="4612" max="4612" width="3.5703125" style="6" bestFit="1" customWidth="1"/>
    <col min="4613" max="4613" width="9.85546875" style="6" customWidth="1"/>
    <col min="4614" max="4614" width="58.140625" style="6" customWidth="1"/>
    <col min="4615" max="4616" width="13.85546875" style="6" customWidth="1"/>
    <col min="4617" max="4617" width="7" style="6" customWidth="1"/>
    <col min="4618" max="4867" width="9.140625" style="6"/>
    <col min="4868" max="4868" width="3.5703125" style="6" bestFit="1" customWidth="1"/>
    <col min="4869" max="4869" width="9.85546875" style="6" customWidth="1"/>
    <col min="4870" max="4870" width="58.140625" style="6" customWidth="1"/>
    <col min="4871" max="4872" width="13.85546875" style="6" customWidth="1"/>
    <col min="4873" max="4873" width="7" style="6" customWidth="1"/>
    <col min="4874" max="5123" width="9.140625" style="6"/>
    <col min="5124" max="5124" width="3.5703125" style="6" bestFit="1" customWidth="1"/>
    <col min="5125" max="5125" width="9.85546875" style="6" customWidth="1"/>
    <col min="5126" max="5126" width="58.140625" style="6" customWidth="1"/>
    <col min="5127" max="5128" width="13.85546875" style="6" customWidth="1"/>
    <col min="5129" max="5129" width="7" style="6" customWidth="1"/>
    <col min="5130" max="5379" width="9.140625" style="6"/>
    <col min="5380" max="5380" width="3.5703125" style="6" bestFit="1" customWidth="1"/>
    <col min="5381" max="5381" width="9.85546875" style="6" customWidth="1"/>
    <col min="5382" max="5382" width="58.140625" style="6" customWidth="1"/>
    <col min="5383" max="5384" width="13.85546875" style="6" customWidth="1"/>
    <col min="5385" max="5385" width="7" style="6" customWidth="1"/>
    <col min="5386" max="5635" width="9.140625" style="6"/>
    <col min="5636" max="5636" width="3.5703125" style="6" bestFit="1" customWidth="1"/>
    <col min="5637" max="5637" width="9.85546875" style="6" customWidth="1"/>
    <col min="5638" max="5638" width="58.140625" style="6" customWidth="1"/>
    <col min="5639" max="5640" width="13.85546875" style="6" customWidth="1"/>
    <col min="5641" max="5641" width="7" style="6" customWidth="1"/>
    <col min="5642" max="5891" width="9.140625" style="6"/>
    <col min="5892" max="5892" width="3.5703125" style="6" bestFit="1" customWidth="1"/>
    <col min="5893" max="5893" width="9.85546875" style="6" customWidth="1"/>
    <col min="5894" max="5894" width="58.140625" style="6" customWidth="1"/>
    <col min="5895" max="5896" width="13.85546875" style="6" customWidth="1"/>
    <col min="5897" max="5897" width="7" style="6" customWidth="1"/>
    <col min="5898" max="6147" width="9.140625" style="6"/>
    <col min="6148" max="6148" width="3.5703125" style="6" bestFit="1" customWidth="1"/>
    <col min="6149" max="6149" width="9.85546875" style="6" customWidth="1"/>
    <col min="6150" max="6150" width="58.140625" style="6" customWidth="1"/>
    <col min="6151" max="6152" width="13.85546875" style="6" customWidth="1"/>
    <col min="6153" max="6153" width="7" style="6" customWidth="1"/>
    <col min="6154" max="6403" width="9.140625" style="6"/>
    <col min="6404" max="6404" width="3.5703125" style="6" bestFit="1" customWidth="1"/>
    <col min="6405" max="6405" width="9.85546875" style="6" customWidth="1"/>
    <col min="6406" max="6406" width="58.140625" style="6" customWidth="1"/>
    <col min="6407" max="6408" width="13.85546875" style="6" customWidth="1"/>
    <col min="6409" max="6409" width="7" style="6" customWidth="1"/>
    <col min="6410" max="6659" width="9.140625" style="6"/>
    <col min="6660" max="6660" width="3.5703125" style="6" bestFit="1" customWidth="1"/>
    <col min="6661" max="6661" width="9.85546875" style="6" customWidth="1"/>
    <col min="6662" max="6662" width="58.140625" style="6" customWidth="1"/>
    <col min="6663" max="6664" width="13.85546875" style="6" customWidth="1"/>
    <col min="6665" max="6665" width="7" style="6" customWidth="1"/>
    <col min="6666" max="6915" width="9.140625" style="6"/>
    <col min="6916" max="6916" width="3.5703125" style="6" bestFit="1" customWidth="1"/>
    <col min="6917" max="6917" width="9.85546875" style="6" customWidth="1"/>
    <col min="6918" max="6918" width="58.140625" style="6" customWidth="1"/>
    <col min="6919" max="6920" width="13.85546875" style="6" customWidth="1"/>
    <col min="6921" max="6921" width="7" style="6" customWidth="1"/>
    <col min="6922" max="7171" width="9.140625" style="6"/>
    <col min="7172" max="7172" width="3.5703125" style="6" bestFit="1" customWidth="1"/>
    <col min="7173" max="7173" width="9.85546875" style="6" customWidth="1"/>
    <col min="7174" max="7174" width="58.140625" style="6" customWidth="1"/>
    <col min="7175" max="7176" width="13.85546875" style="6" customWidth="1"/>
    <col min="7177" max="7177" width="7" style="6" customWidth="1"/>
    <col min="7178" max="7427" width="9.140625" style="6"/>
    <col min="7428" max="7428" width="3.5703125" style="6" bestFit="1" customWidth="1"/>
    <col min="7429" max="7429" width="9.85546875" style="6" customWidth="1"/>
    <col min="7430" max="7430" width="58.140625" style="6" customWidth="1"/>
    <col min="7431" max="7432" width="13.85546875" style="6" customWidth="1"/>
    <col min="7433" max="7433" width="7" style="6" customWidth="1"/>
    <col min="7434" max="7683" width="9.140625" style="6"/>
    <col min="7684" max="7684" width="3.5703125" style="6" bestFit="1" customWidth="1"/>
    <col min="7685" max="7685" width="9.85546875" style="6" customWidth="1"/>
    <col min="7686" max="7686" width="58.140625" style="6" customWidth="1"/>
    <col min="7687" max="7688" width="13.85546875" style="6" customWidth="1"/>
    <col min="7689" max="7689" width="7" style="6" customWidth="1"/>
    <col min="7690" max="7939" width="9.140625" style="6"/>
    <col min="7940" max="7940" width="3.5703125" style="6" bestFit="1" customWidth="1"/>
    <col min="7941" max="7941" width="9.85546875" style="6" customWidth="1"/>
    <col min="7942" max="7942" width="58.140625" style="6" customWidth="1"/>
    <col min="7943" max="7944" width="13.85546875" style="6" customWidth="1"/>
    <col min="7945" max="7945" width="7" style="6" customWidth="1"/>
    <col min="7946" max="8195" width="9.140625" style="6"/>
    <col min="8196" max="8196" width="3.5703125" style="6" bestFit="1" customWidth="1"/>
    <col min="8197" max="8197" width="9.85546875" style="6" customWidth="1"/>
    <col min="8198" max="8198" width="58.140625" style="6" customWidth="1"/>
    <col min="8199" max="8200" width="13.85546875" style="6" customWidth="1"/>
    <col min="8201" max="8201" width="7" style="6" customWidth="1"/>
    <col min="8202" max="8451" width="9.140625" style="6"/>
    <col min="8452" max="8452" width="3.5703125" style="6" bestFit="1" customWidth="1"/>
    <col min="8453" max="8453" width="9.85546875" style="6" customWidth="1"/>
    <col min="8454" max="8454" width="58.140625" style="6" customWidth="1"/>
    <col min="8455" max="8456" width="13.85546875" style="6" customWidth="1"/>
    <col min="8457" max="8457" width="7" style="6" customWidth="1"/>
    <col min="8458" max="8707" width="9.140625" style="6"/>
    <col min="8708" max="8708" width="3.5703125" style="6" bestFit="1" customWidth="1"/>
    <col min="8709" max="8709" width="9.85546875" style="6" customWidth="1"/>
    <col min="8710" max="8710" width="58.140625" style="6" customWidth="1"/>
    <col min="8711" max="8712" width="13.85546875" style="6" customWidth="1"/>
    <col min="8713" max="8713" width="7" style="6" customWidth="1"/>
    <col min="8714" max="8963" width="9.140625" style="6"/>
    <col min="8964" max="8964" width="3.5703125" style="6" bestFit="1" customWidth="1"/>
    <col min="8965" max="8965" width="9.85546875" style="6" customWidth="1"/>
    <col min="8966" max="8966" width="58.140625" style="6" customWidth="1"/>
    <col min="8967" max="8968" width="13.85546875" style="6" customWidth="1"/>
    <col min="8969" max="8969" width="7" style="6" customWidth="1"/>
    <col min="8970" max="9219" width="9.140625" style="6"/>
    <col min="9220" max="9220" width="3.5703125" style="6" bestFit="1" customWidth="1"/>
    <col min="9221" max="9221" width="9.85546875" style="6" customWidth="1"/>
    <col min="9222" max="9222" width="58.140625" style="6" customWidth="1"/>
    <col min="9223" max="9224" width="13.85546875" style="6" customWidth="1"/>
    <col min="9225" max="9225" width="7" style="6" customWidth="1"/>
    <col min="9226" max="9475" width="9.140625" style="6"/>
    <col min="9476" max="9476" width="3.5703125" style="6" bestFit="1" customWidth="1"/>
    <col min="9477" max="9477" width="9.85546875" style="6" customWidth="1"/>
    <col min="9478" max="9478" width="58.140625" style="6" customWidth="1"/>
    <col min="9479" max="9480" width="13.85546875" style="6" customWidth="1"/>
    <col min="9481" max="9481" width="7" style="6" customWidth="1"/>
    <col min="9482" max="9731" width="9.140625" style="6"/>
    <col min="9732" max="9732" width="3.5703125" style="6" bestFit="1" customWidth="1"/>
    <col min="9733" max="9733" width="9.85546875" style="6" customWidth="1"/>
    <col min="9734" max="9734" width="58.140625" style="6" customWidth="1"/>
    <col min="9735" max="9736" width="13.85546875" style="6" customWidth="1"/>
    <col min="9737" max="9737" width="7" style="6" customWidth="1"/>
    <col min="9738" max="9987" width="9.140625" style="6"/>
    <col min="9988" max="9988" width="3.5703125" style="6" bestFit="1" customWidth="1"/>
    <col min="9989" max="9989" width="9.85546875" style="6" customWidth="1"/>
    <col min="9990" max="9990" width="58.140625" style="6" customWidth="1"/>
    <col min="9991" max="9992" width="13.85546875" style="6" customWidth="1"/>
    <col min="9993" max="9993" width="7" style="6" customWidth="1"/>
    <col min="9994" max="10243" width="9.140625" style="6"/>
    <col min="10244" max="10244" width="3.5703125" style="6" bestFit="1" customWidth="1"/>
    <col min="10245" max="10245" width="9.85546875" style="6" customWidth="1"/>
    <col min="10246" max="10246" width="58.140625" style="6" customWidth="1"/>
    <col min="10247" max="10248" width="13.85546875" style="6" customWidth="1"/>
    <col min="10249" max="10249" width="7" style="6" customWidth="1"/>
    <col min="10250" max="10499" width="9.140625" style="6"/>
    <col min="10500" max="10500" width="3.5703125" style="6" bestFit="1" customWidth="1"/>
    <col min="10501" max="10501" width="9.85546875" style="6" customWidth="1"/>
    <col min="10502" max="10502" width="58.140625" style="6" customWidth="1"/>
    <col min="10503" max="10504" width="13.85546875" style="6" customWidth="1"/>
    <col min="10505" max="10505" width="7" style="6" customWidth="1"/>
    <col min="10506" max="10755" width="9.140625" style="6"/>
    <col min="10756" max="10756" width="3.5703125" style="6" bestFit="1" customWidth="1"/>
    <col min="10757" max="10757" width="9.85546875" style="6" customWidth="1"/>
    <col min="10758" max="10758" width="58.140625" style="6" customWidth="1"/>
    <col min="10759" max="10760" width="13.85546875" style="6" customWidth="1"/>
    <col min="10761" max="10761" width="7" style="6" customWidth="1"/>
    <col min="10762" max="11011" width="9.140625" style="6"/>
    <col min="11012" max="11012" width="3.5703125" style="6" bestFit="1" customWidth="1"/>
    <col min="11013" max="11013" width="9.85546875" style="6" customWidth="1"/>
    <col min="11014" max="11014" width="58.140625" style="6" customWidth="1"/>
    <col min="11015" max="11016" width="13.85546875" style="6" customWidth="1"/>
    <col min="11017" max="11017" width="7" style="6" customWidth="1"/>
    <col min="11018" max="11267" width="9.140625" style="6"/>
    <col min="11268" max="11268" width="3.5703125" style="6" bestFit="1" customWidth="1"/>
    <col min="11269" max="11269" width="9.85546875" style="6" customWidth="1"/>
    <col min="11270" max="11270" width="58.140625" style="6" customWidth="1"/>
    <col min="11271" max="11272" width="13.85546875" style="6" customWidth="1"/>
    <col min="11273" max="11273" width="7" style="6" customWidth="1"/>
    <col min="11274" max="11523" width="9.140625" style="6"/>
    <col min="11524" max="11524" width="3.5703125" style="6" bestFit="1" customWidth="1"/>
    <col min="11525" max="11525" width="9.85546875" style="6" customWidth="1"/>
    <col min="11526" max="11526" width="58.140625" style="6" customWidth="1"/>
    <col min="11527" max="11528" width="13.85546875" style="6" customWidth="1"/>
    <col min="11529" max="11529" width="7" style="6" customWidth="1"/>
    <col min="11530" max="11779" width="9.140625" style="6"/>
    <col min="11780" max="11780" width="3.5703125" style="6" bestFit="1" customWidth="1"/>
    <col min="11781" max="11781" width="9.85546875" style="6" customWidth="1"/>
    <col min="11782" max="11782" width="58.140625" style="6" customWidth="1"/>
    <col min="11783" max="11784" width="13.85546875" style="6" customWidth="1"/>
    <col min="11785" max="11785" width="7" style="6" customWidth="1"/>
    <col min="11786" max="12035" width="9.140625" style="6"/>
    <col min="12036" max="12036" width="3.5703125" style="6" bestFit="1" customWidth="1"/>
    <col min="12037" max="12037" width="9.85546875" style="6" customWidth="1"/>
    <col min="12038" max="12038" width="58.140625" style="6" customWidth="1"/>
    <col min="12039" max="12040" width="13.85546875" style="6" customWidth="1"/>
    <col min="12041" max="12041" width="7" style="6" customWidth="1"/>
    <col min="12042" max="12291" width="9.140625" style="6"/>
    <col min="12292" max="12292" width="3.5703125" style="6" bestFit="1" customWidth="1"/>
    <col min="12293" max="12293" width="9.85546875" style="6" customWidth="1"/>
    <col min="12294" max="12294" width="58.140625" style="6" customWidth="1"/>
    <col min="12295" max="12296" width="13.85546875" style="6" customWidth="1"/>
    <col min="12297" max="12297" width="7" style="6" customWidth="1"/>
    <col min="12298" max="12547" width="9.140625" style="6"/>
    <col min="12548" max="12548" width="3.5703125" style="6" bestFit="1" customWidth="1"/>
    <col min="12549" max="12549" width="9.85546875" style="6" customWidth="1"/>
    <col min="12550" max="12550" width="58.140625" style="6" customWidth="1"/>
    <col min="12551" max="12552" width="13.85546875" style="6" customWidth="1"/>
    <col min="12553" max="12553" width="7" style="6" customWidth="1"/>
    <col min="12554" max="12803" width="9.140625" style="6"/>
    <col min="12804" max="12804" width="3.5703125" style="6" bestFit="1" customWidth="1"/>
    <col min="12805" max="12805" width="9.85546875" style="6" customWidth="1"/>
    <col min="12806" max="12806" width="58.140625" style="6" customWidth="1"/>
    <col min="12807" max="12808" width="13.85546875" style="6" customWidth="1"/>
    <col min="12809" max="12809" width="7" style="6" customWidth="1"/>
    <col min="12810" max="13059" width="9.140625" style="6"/>
    <col min="13060" max="13060" width="3.5703125" style="6" bestFit="1" customWidth="1"/>
    <col min="13061" max="13061" width="9.85546875" style="6" customWidth="1"/>
    <col min="13062" max="13062" width="58.140625" style="6" customWidth="1"/>
    <col min="13063" max="13064" width="13.85546875" style="6" customWidth="1"/>
    <col min="13065" max="13065" width="7" style="6" customWidth="1"/>
    <col min="13066" max="13315" width="9.140625" style="6"/>
    <col min="13316" max="13316" width="3.5703125" style="6" bestFit="1" customWidth="1"/>
    <col min="13317" max="13317" width="9.85546875" style="6" customWidth="1"/>
    <col min="13318" max="13318" width="58.140625" style="6" customWidth="1"/>
    <col min="13319" max="13320" width="13.85546875" style="6" customWidth="1"/>
    <col min="13321" max="13321" width="7" style="6" customWidth="1"/>
    <col min="13322" max="13571" width="9.140625" style="6"/>
    <col min="13572" max="13572" width="3.5703125" style="6" bestFit="1" customWidth="1"/>
    <col min="13573" max="13573" width="9.85546875" style="6" customWidth="1"/>
    <col min="13574" max="13574" width="58.140625" style="6" customWidth="1"/>
    <col min="13575" max="13576" width="13.85546875" style="6" customWidth="1"/>
    <col min="13577" max="13577" width="7" style="6" customWidth="1"/>
    <col min="13578" max="13827" width="9.140625" style="6"/>
    <col min="13828" max="13828" width="3.5703125" style="6" bestFit="1" customWidth="1"/>
    <col min="13829" max="13829" width="9.85546875" style="6" customWidth="1"/>
    <col min="13830" max="13830" width="58.140625" style="6" customWidth="1"/>
    <col min="13831" max="13832" width="13.85546875" style="6" customWidth="1"/>
    <col min="13833" max="13833" width="7" style="6" customWidth="1"/>
    <col min="13834" max="14083" width="9.140625" style="6"/>
    <col min="14084" max="14084" width="3.5703125" style="6" bestFit="1" customWidth="1"/>
    <col min="14085" max="14085" width="9.85546875" style="6" customWidth="1"/>
    <col min="14086" max="14086" width="58.140625" style="6" customWidth="1"/>
    <col min="14087" max="14088" width="13.85546875" style="6" customWidth="1"/>
    <col min="14089" max="14089" width="7" style="6" customWidth="1"/>
    <col min="14090" max="14339" width="9.140625" style="6"/>
    <col min="14340" max="14340" width="3.5703125" style="6" bestFit="1" customWidth="1"/>
    <col min="14341" max="14341" width="9.85546875" style="6" customWidth="1"/>
    <col min="14342" max="14342" width="58.140625" style="6" customWidth="1"/>
    <col min="14343" max="14344" width="13.85546875" style="6" customWidth="1"/>
    <col min="14345" max="14345" width="7" style="6" customWidth="1"/>
    <col min="14346" max="14595" width="9.140625" style="6"/>
    <col min="14596" max="14596" width="3.5703125" style="6" bestFit="1" customWidth="1"/>
    <col min="14597" max="14597" width="9.85546875" style="6" customWidth="1"/>
    <col min="14598" max="14598" width="58.140625" style="6" customWidth="1"/>
    <col min="14599" max="14600" width="13.85546875" style="6" customWidth="1"/>
    <col min="14601" max="14601" width="7" style="6" customWidth="1"/>
    <col min="14602" max="14851" width="9.140625" style="6"/>
    <col min="14852" max="14852" width="3.5703125" style="6" bestFit="1" customWidth="1"/>
    <col min="14853" max="14853" width="9.85546875" style="6" customWidth="1"/>
    <col min="14854" max="14854" width="58.140625" style="6" customWidth="1"/>
    <col min="14855" max="14856" width="13.85546875" style="6" customWidth="1"/>
    <col min="14857" max="14857" width="7" style="6" customWidth="1"/>
    <col min="14858" max="15107" width="9.140625" style="6"/>
    <col min="15108" max="15108" width="3.5703125" style="6" bestFit="1" customWidth="1"/>
    <col min="15109" max="15109" width="9.85546875" style="6" customWidth="1"/>
    <col min="15110" max="15110" width="58.140625" style="6" customWidth="1"/>
    <col min="15111" max="15112" width="13.85546875" style="6" customWidth="1"/>
    <col min="15113" max="15113" width="7" style="6" customWidth="1"/>
    <col min="15114" max="15363" width="9.140625" style="6"/>
    <col min="15364" max="15364" width="3.5703125" style="6" bestFit="1" customWidth="1"/>
    <col min="15365" max="15365" width="9.85546875" style="6" customWidth="1"/>
    <col min="15366" max="15366" width="58.140625" style="6" customWidth="1"/>
    <col min="15367" max="15368" width="13.85546875" style="6" customWidth="1"/>
    <col min="15369" max="15369" width="7" style="6" customWidth="1"/>
    <col min="15370" max="15619" width="9.140625" style="6"/>
    <col min="15620" max="15620" width="3.5703125" style="6" bestFit="1" customWidth="1"/>
    <col min="15621" max="15621" width="9.85546875" style="6" customWidth="1"/>
    <col min="15622" max="15622" width="58.140625" style="6" customWidth="1"/>
    <col min="15623" max="15624" width="13.85546875" style="6" customWidth="1"/>
    <col min="15625" max="15625" width="7" style="6" customWidth="1"/>
    <col min="15626" max="15875" width="9.140625" style="6"/>
    <col min="15876" max="15876" width="3.5703125" style="6" bestFit="1" customWidth="1"/>
    <col min="15877" max="15877" width="9.85546875" style="6" customWidth="1"/>
    <col min="15878" max="15878" width="58.140625" style="6" customWidth="1"/>
    <col min="15879" max="15880" width="13.85546875" style="6" customWidth="1"/>
    <col min="15881" max="15881" width="7" style="6" customWidth="1"/>
    <col min="15882" max="16131" width="9.140625" style="6"/>
    <col min="16132" max="16132" width="3.5703125" style="6" bestFit="1" customWidth="1"/>
    <col min="16133" max="16133" width="9.85546875" style="6" customWidth="1"/>
    <col min="16134" max="16134" width="58.140625" style="6" customWidth="1"/>
    <col min="16135" max="16136" width="13.85546875" style="6" customWidth="1"/>
    <col min="16137" max="16137" width="7" style="6" customWidth="1"/>
    <col min="16138" max="16384" width="9.140625" style="6"/>
  </cols>
  <sheetData>
    <row r="1" spans="1:9" s="2" customFormat="1" ht="15.75" x14ac:dyDescent="0.25">
      <c r="A1" s="1" t="s">
        <v>0</v>
      </c>
      <c r="I1" s="3"/>
    </row>
    <row r="2" spans="1:9" s="2" customFormat="1" ht="15.75" x14ac:dyDescent="0.25">
      <c r="A2" s="4" t="s">
        <v>1</v>
      </c>
    </row>
    <row r="3" spans="1:9" s="2" customFormat="1" ht="15.75" x14ac:dyDescent="0.25">
      <c r="A3" s="4" t="s">
        <v>2</v>
      </c>
    </row>
    <row r="4" spans="1:9" s="5" customFormat="1" ht="32.25" customHeight="1" x14ac:dyDescent="0.25">
      <c r="A4" s="43" t="s">
        <v>119</v>
      </c>
      <c r="B4" s="43"/>
      <c r="C4" s="43"/>
      <c r="D4" s="43"/>
      <c r="E4" s="43"/>
      <c r="F4" s="43"/>
      <c r="G4" s="43"/>
      <c r="H4" s="43"/>
      <c r="I4" s="43"/>
    </row>
    <row r="5" spans="1:9" s="9" customFormat="1" ht="45.75" customHeight="1" x14ac:dyDescent="0.25">
      <c r="A5" s="8" t="s">
        <v>3</v>
      </c>
      <c r="B5" s="8" t="s">
        <v>4</v>
      </c>
      <c r="C5" s="8" t="s">
        <v>5</v>
      </c>
      <c r="D5" s="8" t="s">
        <v>124</v>
      </c>
      <c r="E5" s="8" t="s">
        <v>126</v>
      </c>
      <c r="F5" s="8" t="s">
        <v>127</v>
      </c>
      <c r="G5" s="8" t="s">
        <v>125</v>
      </c>
      <c r="H5" s="8" t="s">
        <v>128</v>
      </c>
      <c r="I5" s="8" t="s">
        <v>6</v>
      </c>
    </row>
    <row r="6" spans="1:9" s="9" customFormat="1" ht="20.25" customHeight="1" x14ac:dyDescent="0.25">
      <c r="A6" s="8"/>
      <c r="B6" s="8"/>
      <c r="C6" s="8" t="s">
        <v>185</v>
      </c>
      <c r="D6" s="8"/>
      <c r="E6" s="8"/>
      <c r="F6" s="10">
        <f>F7+F10+F39+F61+F69+F73</f>
        <v>402447107259</v>
      </c>
      <c r="G6" s="10">
        <f t="shared" ref="G6:H6" si="0">G7+G10+G39+G61+G69+G73</f>
        <v>52473835523</v>
      </c>
      <c r="H6" s="10">
        <f t="shared" si="0"/>
        <v>162360000000</v>
      </c>
      <c r="I6" s="8"/>
    </row>
    <row r="7" spans="1:9" s="9" customFormat="1" ht="19.5" customHeight="1" x14ac:dyDescent="0.25">
      <c r="A7" s="8" t="s">
        <v>7</v>
      </c>
      <c r="B7" s="8"/>
      <c r="C7" s="11" t="s">
        <v>123</v>
      </c>
      <c r="D7" s="11"/>
      <c r="E7" s="11"/>
      <c r="F7" s="12">
        <f>SUM(F8:F9)</f>
        <v>59646597000</v>
      </c>
      <c r="G7" s="12">
        <f t="shared" ref="G7:H7" si="1">SUM(G8:G9)</f>
        <v>26450000000</v>
      </c>
      <c r="H7" s="12">
        <f t="shared" si="1"/>
        <v>24000000000</v>
      </c>
      <c r="I7" s="8"/>
    </row>
    <row r="8" spans="1:9" s="16" customFormat="1" ht="19.5" customHeight="1" x14ac:dyDescent="0.25">
      <c r="A8" s="13">
        <v>1</v>
      </c>
      <c r="B8" s="13">
        <v>7601993</v>
      </c>
      <c r="C8" s="14" t="s">
        <v>120</v>
      </c>
      <c r="D8" s="13" t="s">
        <v>129</v>
      </c>
      <c r="E8" s="13" t="s">
        <v>130</v>
      </c>
      <c r="F8" s="15">
        <v>44953675000</v>
      </c>
      <c r="G8" s="15">
        <v>26050000000</v>
      </c>
      <c r="H8" s="15">
        <v>14000000000</v>
      </c>
      <c r="I8" s="13" t="s">
        <v>121</v>
      </c>
    </row>
    <row r="9" spans="1:9" s="20" customFormat="1" ht="19.5" customHeight="1" x14ac:dyDescent="0.25">
      <c r="A9" s="17">
        <v>2</v>
      </c>
      <c r="B9" s="17">
        <v>7664992</v>
      </c>
      <c r="C9" s="18" t="s">
        <v>8</v>
      </c>
      <c r="D9" s="13" t="s">
        <v>131</v>
      </c>
      <c r="E9" s="13" t="s">
        <v>132</v>
      </c>
      <c r="F9" s="15">
        <v>14692922000</v>
      </c>
      <c r="G9" s="19">
        <v>400000000</v>
      </c>
      <c r="H9" s="15">
        <v>10000000000</v>
      </c>
      <c r="I9" s="17"/>
    </row>
    <row r="10" spans="1:9" s="22" customFormat="1" ht="19.5" customHeight="1" x14ac:dyDescent="0.25">
      <c r="A10" s="21" t="s">
        <v>9</v>
      </c>
      <c r="B10" s="21"/>
      <c r="C10" s="11" t="s">
        <v>10</v>
      </c>
      <c r="D10" s="11"/>
      <c r="E10" s="11"/>
      <c r="F10" s="12">
        <f>SUM(F11:F38)</f>
        <v>106673820079</v>
      </c>
      <c r="G10" s="12">
        <f t="shared" ref="G10:H10" si="2">SUM(G11:G38)</f>
        <v>26023835523</v>
      </c>
      <c r="H10" s="12">
        <f t="shared" si="2"/>
        <v>46500000000</v>
      </c>
      <c r="I10" s="21"/>
    </row>
    <row r="11" spans="1:9" s="24" customFormat="1" ht="19.5" customHeight="1" x14ac:dyDescent="0.25">
      <c r="A11" s="23">
        <v>3</v>
      </c>
      <c r="B11" s="23">
        <v>7607061</v>
      </c>
      <c r="C11" s="14" t="s">
        <v>122</v>
      </c>
      <c r="D11" s="13" t="s">
        <v>160</v>
      </c>
      <c r="E11" s="13" t="s">
        <v>130</v>
      </c>
      <c r="F11" s="15">
        <v>29974003000</v>
      </c>
      <c r="G11" s="15">
        <v>25200000000</v>
      </c>
      <c r="H11" s="15">
        <v>0</v>
      </c>
      <c r="I11" s="13" t="s">
        <v>121</v>
      </c>
    </row>
    <row r="12" spans="1:9" s="27" customFormat="1" ht="30" x14ac:dyDescent="0.25">
      <c r="A12" s="25">
        <v>4</v>
      </c>
      <c r="B12" s="25">
        <v>7721137</v>
      </c>
      <c r="C12" s="26" t="s">
        <v>11</v>
      </c>
      <c r="D12" s="13" t="s">
        <v>161</v>
      </c>
      <c r="E12" s="13">
        <v>2019</v>
      </c>
      <c r="F12" s="15">
        <v>1254528444</v>
      </c>
      <c r="G12" s="15">
        <v>0</v>
      </c>
      <c r="H12" s="15">
        <v>800000000</v>
      </c>
      <c r="I12" s="25"/>
    </row>
    <row r="13" spans="1:9" s="27" customFormat="1" ht="19.5" customHeight="1" x14ac:dyDescent="0.25">
      <c r="A13" s="23">
        <v>5</v>
      </c>
      <c r="B13" s="25">
        <v>7715969</v>
      </c>
      <c r="C13" s="26" t="s">
        <v>12</v>
      </c>
      <c r="D13" s="13" t="s">
        <v>162</v>
      </c>
      <c r="E13" s="13">
        <v>2019</v>
      </c>
      <c r="F13" s="15">
        <v>198085613</v>
      </c>
      <c r="G13" s="15">
        <v>0</v>
      </c>
      <c r="H13" s="15">
        <v>100000000</v>
      </c>
      <c r="I13" s="25"/>
    </row>
    <row r="14" spans="1:9" s="27" customFormat="1" ht="19.5" customHeight="1" x14ac:dyDescent="0.25">
      <c r="A14" s="23">
        <v>6</v>
      </c>
      <c r="B14" s="25">
        <v>7715968</v>
      </c>
      <c r="C14" s="26" t="s">
        <v>13</v>
      </c>
      <c r="D14" s="13" t="s">
        <v>162</v>
      </c>
      <c r="E14" s="13">
        <v>2019</v>
      </c>
      <c r="F14" s="15">
        <v>279714514</v>
      </c>
      <c r="G14" s="15">
        <v>0</v>
      </c>
      <c r="H14" s="15">
        <v>150000000</v>
      </c>
      <c r="I14" s="25"/>
    </row>
    <row r="15" spans="1:9" s="30" customFormat="1" ht="30" x14ac:dyDescent="0.25">
      <c r="A15" s="25">
        <v>7</v>
      </c>
      <c r="B15" s="28">
        <v>7721111</v>
      </c>
      <c r="C15" s="29" t="s">
        <v>14</v>
      </c>
      <c r="D15" s="13" t="s">
        <v>163</v>
      </c>
      <c r="E15" s="13">
        <v>2019</v>
      </c>
      <c r="F15" s="15">
        <v>1655438645</v>
      </c>
      <c r="G15" s="15">
        <v>0</v>
      </c>
      <c r="H15" s="15">
        <v>1000000000</v>
      </c>
      <c r="I15" s="28"/>
    </row>
    <row r="16" spans="1:9" s="30" customFormat="1" ht="19.5" customHeight="1" x14ac:dyDescent="0.25">
      <c r="A16" s="23">
        <v>8</v>
      </c>
      <c r="B16" s="28">
        <v>7721115</v>
      </c>
      <c r="C16" s="29" t="s">
        <v>15</v>
      </c>
      <c r="D16" s="13" t="s">
        <v>131</v>
      </c>
      <c r="E16" s="13">
        <v>2019</v>
      </c>
      <c r="F16" s="15">
        <v>3468575545</v>
      </c>
      <c r="G16" s="15">
        <v>0</v>
      </c>
      <c r="H16" s="15">
        <v>1800000000</v>
      </c>
      <c r="I16" s="28"/>
    </row>
    <row r="17" spans="1:9" s="27" customFormat="1" ht="30" x14ac:dyDescent="0.25">
      <c r="A17" s="23">
        <v>9</v>
      </c>
      <c r="B17" s="25">
        <v>7721140</v>
      </c>
      <c r="C17" s="26" t="s">
        <v>16</v>
      </c>
      <c r="D17" s="13" t="s">
        <v>164</v>
      </c>
      <c r="E17" s="13">
        <v>2019</v>
      </c>
      <c r="F17" s="15">
        <v>958518282</v>
      </c>
      <c r="G17" s="15">
        <v>0</v>
      </c>
      <c r="H17" s="15">
        <v>500000000</v>
      </c>
      <c r="I17" s="25"/>
    </row>
    <row r="18" spans="1:9" s="27" customFormat="1" ht="30" x14ac:dyDescent="0.25">
      <c r="A18" s="25">
        <v>10</v>
      </c>
      <c r="B18" s="25">
        <v>7721139</v>
      </c>
      <c r="C18" s="26" t="s">
        <v>17</v>
      </c>
      <c r="D18" s="13" t="s">
        <v>165</v>
      </c>
      <c r="E18" s="13">
        <v>2019</v>
      </c>
      <c r="F18" s="15">
        <v>813911007</v>
      </c>
      <c r="G18" s="15">
        <v>0</v>
      </c>
      <c r="H18" s="15">
        <v>450000000</v>
      </c>
      <c r="I18" s="25"/>
    </row>
    <row r="19" spans="1:9" s="27" customFormat="1" ht="45" x14ac:dyDescent="0.25">
      <c r="A19" s="23">
        <v>11</v>
      </c>
      <c r="B19" s="25">
        <v>7721119</v>
      </c>
      <c r="C19" s="26" t="s">
        <v>18</v>
      </c>
      <c r="D19" s="13" t="s">
        <v>166</v>
      </c>
      <c r="E19" s="13">
        <v>2019</v>
      </c>
      <c r="F19" s="15">
        <v>649601338</v>
      </c>
      <c r="G19" s="15">
        <v>0</v>
      </c>
      <c r="H19" s="15">
        <v>400000000</v>
      </c>
      <c r="I19" s="25"/>
    </row>
    <row r="20" spans="1:9" s="27" customFormat="1" ht="30" x14ac:dyDescent="0.25">
      <c r="A20" s="23">
        <v>12</v>
      </c>
      <c r="B20" s="25">
        <v>7721117</v>
      </c>
      <c r="C20" s="26" t="s">
        <v>19</v>
      </c>
      <c r="D20" s="13" t="s">
        <v>167</v>
      </c>
      <c r="E20" s="13">
        <v>2019</v>
      </c>
      <c r="F20" s="15">
        <v>729460689</v>
      </c>
      <c r="G20" s="15">
        <v>0</v>
      </c>
      <c r="H20" s="15">
        <v>400000000</v>
      </c>
      <c r="I20" s="25"/>
    </row>
    <row r="21" spans="1:9" s="27" customFormat="1" ht="30" x14ac:dyDescent="0.25">
      <c r="A21" s="25">
        <v>13</v>
      </c>
      <c r="B21" s="25">
        <v>7721143</v>
      </c>
      <c r="C21" s="26" t="s">
        <v>20</v>
      </c>
      <c r="D21" s="13" t="s">
        <v>168</v>
      </c>
      <c r="E21" s="13">
        <v>2019</v>
      </c>
      <c r="F21" s="15">
        <v>730781473</v>
      </c>
      <c r="G21" s="15">
        <v>0</v>
      </c>
      <c r="H21" s="15">
        <v>400000000</v>
      </c>
      <c r="I21" s="25"/>
    </row>
    <row r="22" spans="1:9" s="27" customFormat="1" ht="30" x14ac:dyDescent="0.25">
      <c r="A22" s="23">
        <v>14</v>
      </c>
      <c r="B22" s="25">
        <v>7721122</v>
      </c>
      <c r="C22" s="26" t="s">
        <v>21</v>
      </c>
      <c r="D22" s="13" t="s">
        <v>169</v>
      </c>
      <c r="E22" s="13">
        <v>2019</v>
      </c>
      <c r="F22" s="15">
        <v>1230201609</v>
      </c>
      <c r="G22" s="15">
        <v>0</v>
      </c>
      <c r="H22" s="15">
        <v>700000000</v>
      </c>
      <c r="I22" s="25"/>
    </row>
    <row r="23" spans="1:9" s="27" customFormat="1" ht="30" x14ac:dyDescent="0.25">
      <c r="A23" s="23">
        <v>15</v>
      </c>
      <c r="B23" s="25">
        <v>7721118</v>
      </c>
      <c r="C23" s="26" t="s">
        <v>22</v>
      </c>
      <c r="D23" s="13" t="s">
        <v>170</v>
      </c>
      <c r="E23" s="13">
        <v>2019</v>
      </c>
      <c r="F23" s="15">
        <v>1253077342</v>
      </c>
      <c r="G23" s="15">
        <v>0</v>
      </c>
      <c r="H23" s="15">
        <v>700000000</v>
      </c>
      <c r="I23" s="25"/>
    </row>
    <row r="24" spans="1:9" s="27" customFormat="1" ht="30" x14ac:dyDescent="0.25">
      <c r="A24" s="25">
        <v>16</v>
      </c>
      <c r="B24" s="25">
        <v>7721141</v>
      </c>
      <c r="C24" s="26" t="s">
        <v>23</v>
      </c>
      <c r="D24" s="13" t="s">
        <v>171</v>
      </c>
      <c r="E24" s="13">
        <v>2019</v>
      </c>
      <c r="F24" s="15">
        <v>1192408338</v>
      </c>
      <c r="G24" s="15">
        <v>0</v>
      </c>
      <c r="H24" s="15">
        <v>700000000</v>
      </c>
      <c r="I24" s="25"/>
    </row>
    <row r="25" spans="1:9" s="27" customFormat="1" ht="30" x14ac:dyDescent="0.25">
      <c r="A25" s="23">
        <v>17</v>
      </c>
      <c r="B25" s="25">
        <v>7721114</v>
      </c>
      <c r="C25" s="26" t="s">
        <v>24</v>
      </c>
      <c r="D25" s="13" t="s">
        <v>172</v>
      </c>
      <c r="E25" s="13">
        <v>2019</v>
      </c>
      <c r="F25" s="15">
        <v>1249007284</v>
      </c>
      <c r="G25" s="15">
        <v>0</v>
      </c>
      <c r="H25" s="15">
        <v>700000000</v>
      </c>
      <c r="I25" s="25"/>
    </row>
    <row r="26" spans="1:9" s="27" customFormat="1" ht="30" x14ac:dyDescent="0.25">
      <c r="A26" s="23">
        <v>18</v>
      </c>
      <c r="B26" s="25">
        <v>7721121</v>
      </c>
      <c r="C26" s="26" t="s">
        <v>25</v>
      </c>
      <c r="D26" s="13" t="s">
        <v>173</v>
      </c>
      <c r="E26" s="13">
        <v>2019</v>
      </c>
      <c r="F26" s="15">
        <v>1200179345</v>
      </c>
      <c r="G26" s="15">
        <v>0</v>
      </c>
      <c r="H26" s="15">
        <v>600000000</v>
      </c>
      <c r="I26" s="25"/>
    </row>
    <row r="27" spans="1:9" s="27" customFormat="1" ht="45" x14ac:dyDescent="0.25">
      <c r="A27" s="25">
        <v>19</v>
      </c>
      <c r="B27" s="25">
        <v>7721123</v>
      </c>
      <c r="C27" s="26" t="s">
        <v>26</v>
      </c>
      <c r="D27" s="13" t="s">
        <v>174</v>
      </c>
      <c r="E27" s="13">
        <v>2019</v>
      </c>
      <c r="F27" s="15">
        <v>1214883268</v>
      </c>
      <c r="G27" s="15">
        <v>0</v>
      </c>
      <c r="H27" s="15">
        <v>700000000</v>
      </c>
      <c r="I27" s="25"/>
    </row>
    <row r="28" spans="1:9" s="27" customFormat="1" ht="30" x14ac:dyDescent="0.25">
      <c r="A28" s="23">
        <v>20</v>
      </c>
      <c r="B28" s="25">
        <v>7721124</v>
      </c>
      <c r="C28" s="26" t="s">
        <v>27</v>
      </c>
      <c r="D28" s="13" t="s">
        <v>175</v>
      </c>
      <c r="E28" s="13">
        <v>2019</v>
      </c>
      <c r="F28" s="15">
        <v>897998943</v>
      </c>
      <c r="G28" s="15">
        <v>0</v>
      </c>
      <c r="H28" s="15">
        <v>550000000</v>
      </c>
      <c r="I28" s="25"/>
    </row>
    <row r="29" spans="1:9" s="30" customFormat="1" ht="30" x14ac:dyDescent="0.25">
      <c r="A29" s="23">
        <v>21</v>
      </c>
      <c r="B29" s="28">
        <v>7721120</v>
      </c>
      <c r="C29" s="29" t="s">
        <v>28</v>
      </c>
      <c r="D29" s="13" t="s">
        <v>176</v>
      </c>
      <c r="E29" s="13">
        <v>2019</v>
      </c>
      <c r="F29" s="15">
        <v>1460813255</v>
      </c>
      <c r="G29" s="15">
        <v>0</v>
      </c>
      <c r="H29" s="15">
        <v>900000000</v>
      </c>
      <c r="I29" s="28"/>
    </row>
    <row r="30" spans="1:9" s="30" customFormat="1" ht="30" x14ac:dyDescent="0.25">
      <c r="A30" s="25">
        <v>22</v>
      </c>
      <c r="B30" s="28">
        <v>7721142</v>
      </c>
      <c r="C30" s="29" t="s">
        <v>29</v>
      </c>
      <c r="D30" s="13" t="s">
        <v>177</v>
      </c>
      <c r="E30" s="13">
        <v>2019</v>
      </c>
      <c r="F30" s="15">
        <v>644892661</v>
      </c>
      <c r="G30" s="15">
        <v>0</v>
      </c>
      <c r="H30" s="15">
        <v>400000000</v>
      </c>
      <c r="I30" s="28"/>
    </row>
    <row r="31" spans="1:9" s="30" customFormat="1" ht="30" x14ac:dyDescent="0.25">
      <c r="A31" s="23">
        <v>23</v>
      </c>
      <c r="B31" s="28">
        <v>7721116</v>
      </c>
      <c r="C31" s="29" t="s">
        <v>30</v>
      </c>
      <c r="D31" s="13" t="s">
        <v>178</v>
      </c>
      <c r="E31" s="13">
        <v>2019</v>
      </c>
      <c r="F31" s="15">
        <v>2639107510</v>
      </c>
      <c r="G31" s="15">
        <v>0</v>
      </c>
      <c r="H31" s="15">
        <v>1800000000</v>
      </c>
      <c r="I31" s="28"/>
    </row>
    <row r="32" spans="1:9" s="30" customFormat="1" ht="30" x14ac:dyDescent="0.25">
      <c r="A32" s="23">
        <v>24</v>
      </c>
      <c r="B32" s="28">
        <v>7721113</v>
      </c>
      <c r="C32" s="29" t="s">
        <v>31</v>
      </c>
      <c r="D32" s="13" t="s">
        <v>179</v>
      </c>
      <c r="E32" s="13">
        <v>2019</v>
      </c>
      <c r="F32" s="15">
        <v>1899869102</v>
      </c>
      <c r="G32" s="15">
        <v>0</v>
      </c>
      <c r="H32" s="15">
        <v>1200000000</v>
      </c>
      <c r="I32" s="28"/>
    </row>
    <row r="33" spans="1:9" s="27" customFormat="1" ht="30" x14ac:dyDescent="0.25">
      <c r="A33" s="25">
        <v>25</v>
      </c>
      <c r="B33" s="25">
        <v>7721112</v>
      </c>
      <c r="C33" s="26" t="s">
        <v>32</v>
      </c>
      <c r="D33" s="13" t="s">
        <v>180</v>
      </c>
      <c r="E33" s="13">
        <v>2019</v>
      </c>
      <c r="F33" s="15">
        <v>1097846720</v>
      </c>
      <c r="G33" s="15">
        <v>0</v>
      </c>
      <c r="H33" s="15">
        <v>800000000</v>
      </c>
      <c r="I33" s="25"/>
    </row>
    <row r="34" spans="1:9" s="27" customFormat="1" ht="30" x14ac:dyDescent="0.25">
      <c r="A34" s="23">
        <v>26</v>
      </c>
      <c r="B34" s="25">
        <v>7721138</v>
      </c>
      <c r="C34" s="26" t="s">
        <v>33</v>
      </c>
      <c r="D34" s="13" t="s">
        <v>181</v>
      </c>
      <c r="E34" s="13">
        <v>2019</v>
      </c>
      <c r="F34" s="15">
        <v>699161153</v>
      </c>
      <c r="G34" s="15">
        <v>0</v>
      </c>
      <c r="H34" s="15">
        <v>400000000</v>
      </c>
      <c r="I34" s="25"/>
    </row>
    <row r="35" spans="1:9" s="27" customFormat="1" ht="19.5" customHeight="1" x14ac:dyDescent="0.25">
      <c r="A35" s="23">
        <v>27</v>
      </c>
      <c r="B35" s="25">
        <v>7716192</v>
      </c>
      <c r="C35" s="26" t="s">
        <v>34</v>
      </c>
      <c r="D35" s="13" t="s">
        <v>182</v>
      </c>
      <c r="E35" s="13">
        <v>2019</v>
      </c>
      <c r="F35" s="15">
        <v>429581881</v>
      </c>
      <c r="G35" s="15">
        <v>0</v>
      </c>
      <c r="H35" s="15">
        <v>250000000</v>
      </c>
      <c r="I35" s="25"/>
    </row>
    <row r="36" spans="1:9" s="27" customFormat="1" ht="19.5" customHeight="1" x14ac:dyDescent="0.25">
      <c r="A36" s="25">
        <v>28</v>
      </c>
      <c r="B36" s="25">
        <v>7739699</v>
      </c>
      <c r="C36" s="26" t="s">
        <v>35</v>
      </c>
      <c r="D36" s="13" t="s">
        <v>183</v>
      </c>
      <c r="E36" s="13">
        <v>2019</v>
      </c>
      <c r="F36" s="15">
        <v>4998385000</v>
      </c>
      <c r="G36" s="15">
        <v>0</v>
      </c>
      <c r="H36" s="15">
        <v>4500000000</v>
      </c>
      <c r="I36" s="25"/>
    </row>
    <row r="37" spans="1:9" s="27" customFormat="1" ht="19.5" customHeight="1" x14ac:dyDescent="0.25">
      <c r="A37" s="23">
        <v>29</v>
      </c>
      <c r="B37" s="25">
        <v>7721110</v>
      </c>
      <c r="C37" s="26" t="s">
        <v>36</v>
      </c>
      <c r="D37" s="13" t="s">
        <v>184</v>
      </c>
      <c r="E37" s="13">
        <v>2019</v>
      </c>
      <c r="F37" s="15">
        <v>1106845227</v>
      </c>
      <c r="G37" s="15">
        <v>0</v>
      </c>
      <c r="H37" s="15">
        <v>600000000</v>
      </c>
      <c r="I37" s="25"/>
    </row>
    <row r="38" spans="1:9" s="27" customFormat="1" ht="19.5" customHeight="1" x14ac:dyDescent="0.25">
      <c r="A38" s="23">
        <v>30</v>
      </c>
      <c r="B38" s="25">
        <v>7660709</v>
      </c>
      <c r="C38" s="26" t="s">
        <v>37</v>
      </c>
      <c r="D38" s="13" t="s">
        <v>131</v>
      </c>
      <c r="E38" s="13" t="s">
        <v>186</v>
      </c>
      <c r="F38" s="15">
        <v>42746942891</v>
      </c>
      <c r="G38" s="15">
        <v>823835523</v>
      </c>
      <c r="H38" s="15">
        <v>25000000000</v>
      </c>
      <c r="I38" s="25"/>
    </row>
    <row r="39" spans="1:9" s="34" customFormat="1" ht="19.5" customHeight="1" x14ac:dyDescent="0.25">
      <c r="A39" s="31" t="s">
        <v>38</v>
      </c>
      <c r="B39" s="31"/>
      <c r="C39" s="32" t="s">
        <v>39</v>
      </c>
      <c r="D39" s="32"/>
      <c r="E39" s="32"/>
      <c r="F39" s="33">
        <f>SUM(F40:F60)</f>
        <v>206456283781</v>
      </c>
      <c r="G39" s="33">
        <f t="shared" ref="G39:H39" si="3">SUM(G40:G60)</f>
        <v>0</v>
      </c>
      <c r="H39" s="33">
        <f t="shared" si="3"/>
        <v>75940000000</v>
      </c>
      <c r="I39" s="31"/>
    </row>
    <row r="40" spans="1:9" s="20" customFormat="1" ht="19.5" customHeight="1" x14ac:dyDescent="0.25">
      <c r="A40" s="17">
        <v>31</v>
      </c>
      <c r="B40" s="17">
        <v>7732866</v>
      </c>
      <c r="C40" s="18" t="s">
        <v>40</v>
      </c>
      <c r="D40" s="13" t="s">
        <v>159</v>
      </c>
      <c r="E40" s="13">
        <v>2019</v>
      </c>
      <c r="F40" s="15">
        <v>496930952</v>
      </c>
      <c r="G40" s="15">
        <v>0</v>
      </c>
      <c r="H40" s="15">
        <v>350000000</v>
      </c>
      <c r="I40" s="17"/>
    </row>
    <row r="41" spans="1:9" s="20" customFormat="1" ht="30" x14ac:dyDescent="0.25">
      <c r="A41" s="17">
        <v>32</v>
      </c>
      <c r="B41" s="17">
        <v>7739705</v>
      </c>
      <c r="C41" s="18" t="s">
        <v>41</v>
      </c>
      <c r="D41" s="13" t="s">
        <v>131</v>
      </c>
      <c r="E41" s="13">
        <v>2019</v>
      </c>
      <c r="F41" s="15">
        <v>1251920242</v>
      </c>
      <c r="G41" s="15">
        <v>0</v>
      </c>
      <c r="H41" s="15">
        <v>800000000</v>
      </c>
      <c r="I41" s="17"/>
    </row>
    <row r="42" spans="1:9" s="20" customFormat="1" ht="19.5" customHeight="1" x14ac:dyDescent="0.25">
      <c r="A42" s="17">
        <v>33</v>
      </c>
      <c r="B42" s="17">
        <v>7729214</v>
      </c>
      <c r="C42" s="18" t="s">
        <v>42</v>
      </c>
      <c r="D42" s="13" t="s">
        <v>131</v>
      </c>
      <c r="E42" s="13">
        <v>2019</v>
      </c>
      <c r="F42" s="15">
        <v>139741537</v>
      </c>
      <c r="G42" s="15">
        <v>0</v>
      </c>
      <c r="H42" s="15">
        <v>100000000</v>
      </c>
      <c r="I42" s="17"/>
    </row>
    <row r="43" spans="1:9" s="20" customFormat="1" ht="19.5" customHeight="1" x14ac:dyDescent="0.25">
      <c r="A43" s="17">
        <v>34</v>
      </c>
      <c r="B43" s="17">
        <v>7729213</v>
      </c>
      <c r="C43" s="18" t="s">
        <v>43</v>
      </c>
      <c r="D43" s="13" t="s">
        <v>131</v>
      </c>
      <c r="E43" s="13">
        <v>2019</v>
      </c>
      <c r="F43" s="15">
        <v>186550585</v>
      </c>
      <c r="G43" s="15">
        <v>0</v>
      </c>
      <c r="H43" s="15">
        <v>160000000</v>
      </c>
      <c r="I43" s="17"/>
    </row>
    <row r="44" spans="1:9" s="20" customFormat="1" ht="19.5" customHeight="1" x14ac:dyDescent="0.25">
      <c r="A44" s="17">
        <v>35</v>
      </c>
      <c r="B44" s="17">
        <v>7729215</v>
      </c>
      <c r="C44" s="18" t="s">
        <v>44</v>
      </c>
      <c r="D44" s="13" t="s">
        <v>131</v>
      </c>
      <c r="E44" s="13">
        <v>2019</v>
      </c>
      <c r="F44" s="15">
        <v>73885042</v>
      </c>
      <c r="G44" s="15">
        <v>0</v>
      </c>
      <c r="H44" s="15">
        <v>100000000</v>
      </c>
      <c r="I44" s="17"/>
    </row>
    <row r="45" spans="1:9" s="20" customFormat="1" ht="19.5" customHeight="1" x14ac:dyDescent="0.25">
      <c r="A45" s="17">
        <v>36</v>
      </c>
      <c r="B45" s="17">
        <v>7729212</v>
      </c>
      <c r="C45" s="18" t="s">
        <v>45</v>
      </c>
      <c r="D45" s="13" t="s">
        <v>131</v>
      </c>
      <c r="E45" s="13">
        <v>2019</v>
      </c>
      <c r="F45" s="15">
        <v>105577833</v>
      </c>
      <c r="G45" s="15">
        <v>0</v>
      </c>
      <c r="H45" s="15">
        <v>100000000</v>
      </c>
      <c r="I45" s="17"/>
    </row>
    <row r="46" spans="1:9" s="20" customFormat="1" ht="19.5" customHeight="1" x14ac:dyDescent="0.25">
      <c r="A46" s="17">
        <v>37</v>
      </c>
      <c r="B46" s="17">
        <v>7739704</v>
      </c>
      <c r="C46" s="18" t="s">
        <v>46</v>
      </c>
      <c r="D46" s="13" t="s">
        <v>131</v>
      </c>
      <c r="E46" s="13">
        <v>2019</v>
      </c>
      <c r="F46" s="15">
        <v>1201830825</v>
      </c>
      <c r="G46" s="15">
        <v>0</v>
      </c>
      <c r="H46" s="15">
        <v>750000000</v>
      </c>
      <c r="I46" s="17"/>
    </row>
    <row r="47" spans="1:9" s="20" customFormat="1" ht="19.5" customHeight="1" x14ac:dyDescent="0.25">
      <c r="A47" s="17">
        <v>38</v>
      </c>
      <c r="B47" s="17">
        <v>7739703</v>
      </c>
      <c r="C47" s="18" t="s">
        <v>47</v>
      </c>
      <c r="D47" s="13" t="s">
        <v>131</v>
      </c>
      <c r="E47" s="13">
        <v>2019</v>
      </c>
      <c r="F47" s="15">
        <v>592158361</v>
      </c>
      <c r="G47" s="15">
        <v>0</v>
      </c>
      <c r="H47" s="15">
        <v>450000000</v>
      </c>
      <c r="I47" s="17"/>
    </row>
    <row r="48" spans="1:9" s="20" customFormat="1" ht="19.5" customHeight="1" x14ac:dyDescent="0.25">
      <c r="A48" s="17">
        <v>39</v>
      </c>
      <c r="B48" s="17">
        <v>7739702</v>
      </c>
      <c r="C48" s="18" t="s">
        <v>48</v>
      </c>
      <c r="D48" s="13" t="s">
        <v>131</v>
      </c>
      <c r="E48" s="13">
        <v>2019</v>
      </c>
      <c r="F48" s="15">
        <v>858735308</v>
      </c>
      <c r="G48" s="15">
        <v>0</v>
      </c>
      <c r="H48" s="15">
        <v>650000000</v>
      </c>
      <c r="I48" s="17"/>
    </row>
    <row r="49" spans="1:9" s="20" customFormat="1" ht="19.5" customHeight="1" x14ac:dyDescent="0.25">
      <c r="A49" s="17">
        <v>40</v>
      </c>
      <c r="B49" s="17">
        <v>7642427</v>
      </c>
      <c r="C49" s="18" t="s">
        <v>49</v>
      </c>
      <c r="D49" s="13" t="s">
        <v>131</v>
      </c>
      <c r="E49" s="13" t="s">
        <v>187</v>
      </c>
      <c r="F49" s="15">
        <v>48301048784</v>
      </c>
      <c r="G49" s="15">
        <v>0</v>
      </c>
      <c r="H49" s="15">
        <v>20000000000</v>
      </c>
      <c r="I49" s="17"/>
    </row>
    <row r="50" spans="1:9" s="20" customFormat="1" ht="18.75" customHeight="1" x14ac:dyDescent="0.25">
      <c r="A50" s="17">
        <v>41</v>
      </c>
      <c r="B50" s="17">
        <v>7725963</v>
      </c>
      <c r="C50" s="18" t="s">
        <v>50</v>
      </c>
      <c r="D50" s="13" t="s">
        <v>131</v>
      </c>
      <c r="E50" s="13">
        <v>2019</v>
      </c>
      <c r="F50" s="15">
        <v>1409494225</v>
      </c>
      <c r="G50" s="15">
        <v>0</v>
      </c>
      <c r="H50" s="15">
        <v>1030000000</v>
      </c>
      <c r="I50" s="17"/>
    </row>
    <row r="51" spans="1:9" s="20" customFormat="1" ht="19.5" customHeight="1" x14ac:dyDescent="0.25">
      <c r="A51" s="17">
        <v>42</v>
      </c>
      <c r="B51" s="17">
        <v>7725964</v>
      </c>
      <c r="C51" s="18" t="s">
        <v>51</v>
      </c>
      <c r="D51" s="13" t="s">
        <v>131</v>
      </c>
      <c r="E51" s="13">
        <v>2019</v>
      </c>
      <c r="F51" s="15">
        <v>602802342</v>
      </c>
      <c r="G51" s="15">
        <v>0</v>
      </c>
      <c r="H51" s="15">
        <v>500000000</v>
      </c>
      <c r="I51" s="17"/>
    </row>
    <row r="52" spans="1:9" s="20" customFormat="1" ht="18.75" customHeight="1" x14ac:dyDescent="0.25">
      <c r="A52" s="17">
        <v>43</v>
      </c>
      <c r="B52" s="17">
        <v>7735267</v>
      </c>
      <c r="C52" s="18" t="s">
        <v>52</v>
      </c>
      <c r="D52" s="13" t="s">
        <v>159</v>
      </c>
      <c r="E52" s="13">
        <v>2019</v>
      </c>
      <c r="F52" s="15">
        <v>448472463</v>
      </c>
      <c r="G52" s="15">
        <v>0</v>
      </c>
      <c r="H52" s="15">
        <v>450000000</v>
      </c>
      <c r="I52" s="17"/>
    </row>
    <row r="53" spans="1:9" s="20" customFormat="1" ht="19.5" customHeight="1" x14ac:dyDescent="0.25">
      <c r="A53" s="17">
        <v>44</v>
      </c>
      <c r="B53" s="23">
        <v>7748928</v>
      </c>
      <c r="C53" s="18" t="s">
        <v>53</v>
      </c>
      <c r="D53" s="13" t="s">
        <v>131</v>
      </c>
      <c r="E53" s="13">
        <v>2019</v>
      </c>
      <c r="F53" s="15">
        <v>593749287</v>
      </c>
      <c r="G53" s="15">
        <v>0</v>
      </c>
      <c r="H53" s="15">
        <v>350000000</v>
      </c>
      <c r="I53" s="17"/>
    </row>
    <row r="54" spans="1:9" s="20" customFormat="1" ht="19.5" customHeight="1" x14ac:dyDescent="0.25">
      <c r="A54" s="17">
        <v>45</v>
      </c>
      <c r="B54" s="17">
        <v>7719013</v>
      </c>
      <c r="C54" s="18" t="s">
        <v>54</v>
      </c>
      <c r="D54" s="13" t="s">
        <v>131</v>
      </c>
      <c r="E54" s="13">
        <v>2019</v>
      </c>
      <c r="F54" s="15">
        <v>8498319630</v>
      </c>
      <c r="G54" s="15">
        <v>0</v>
      </c>
      <c r="H54" s="15">
        <v>3000000000</v>
      </c>
      <c r="I54" s="17"/>
    </row>
    <row r="55" spans="1:9" s="24" customFormat="1" ht="30" x14ac:dyDescent="0.25">
      <c r="A55" s="17">
        <v>46</v>
      </c>
      <c r="B55" s="23">
        <v>7752711</v>
      </c>
      <c r="C55" s="14" t="s">
        <v>55</v>
      </c>
      <c r="D55" s="13" t="s">
        <v>159</v>
      </c>
      <c r="E55" s="13">
        <v>2019</v>
      </c>
      <c r="F55" s="15">
        <v>996542724</v>
      </c>
      <c r="G55" s="15">
        <v>0</v>
      </c>
      <c r="H55" s="15">
        <v>1000000000</v>
      </c>
      <c r="I55" s="23"/>
    </row>
    <row r="56" spans="1:9" s="20" customFormat="1" ht="19.5" customHeight="1" x14ac:dyDescent="0.25">
      <c r="A56" s="17">
        <v>47</v>
      </c>
      <c r="B56" s="17">
        <v>7716193</v>
      </c>
      <c r="C56" s="18" t="s">
        <v>56</v>
      </c>
      <c r="D56" s="13" t="s">
        <v>131</v>
      </c>
      <c r="E56" s="13">
        <v>2019</v>
      </c>
      <c r="F56" s="15">
        <v>1158669777</v>
      </c>
      <c r="G56" s="15">
        <v>0</v>
      </c>
      <c r="H56" s="15">
        <v>800000000</v>
      </c>
      <c r="I56" s="17"/>
    </row>
    <row r="57" spans="1:9" s="20" customFormat="1" ht="19.5" customHeight="1" x14ac:dyDescent="0.25">
      <c r="A57" s="17">
        <v>48</v>
      </c>
      <c r="B57" s="17">
        <v>7739701</v>
      </c>
      <c r="C57" s="18" t="s">
        <v>57</v>
      </c>
      <c r="D57" s="13" t="s">
        <v>160</v>
      </c>
      <c r="E57" s="13">
        <v>2019</v>
      </c>
      <c r="F57" s="15">
        <v>6546099000</v>
      </c>
      <c r="G57" s="15">
        <v>0</v>
      </c>
      <c r="H57" s="15">
        <v>4000000000</v>
      </c>
      <c r="I57" s="17"/>
    </row>
    <row r="58" spans="1:9" s="20" customFormat="1" ht="19.5" customHeight="1" x14ac:dyDescent="0.25">
      <c r="A58" s="17">
        <v>49</v>
      </c>
      <c r="B58" s="17">
        <v>7739700</v>
      </c>
      <c r="C58" s="18" t="s">
        <v>58</v>
      </c>
      <c r="D58" s="13" t="s">
        <v>131</v>
      </c>
      <c r="E58" s="13">
        <v>2019</v>
      </c>
      <c r="F58" s="15">
        <v>12858546660</v>
      </c>
      <c r="G58" s="15">
        <v>0</v>
      </c>
      <c r="H58" s="15">
        <v>5000000000</v>
      </c>
      <c r="I58" s="17"/>
    </row>
    <row r="59" spans="1:9" s="20" customFormat="1" ht="19.5" customHeight="1" x14ac:dyDescent="0.25">
      <c r="A59" s="17">
        <v>50</v>
      </c>
      <c r="B59" s="17">
        <v>7740944</v>
      </c>
      <c r="C59" s="18" t="s">
        <v>59</v>
      </c>
      <c r="D59" s="13" t="s">
        <v>131</v>
      </c>
      <c r="E59" s="13">
        <v>2019</v>
      </c>
      <c r="F59" s="15">
        <v>3838828000</v>
      </c>
      <c r="G59" s="15">
        <v>0</v>
      </c>
      <c r="H59" s="15">
        <v>1350000000</v>
      </c>
      <c r="I59" s="17"/>
    </row>
    <row r="60" spans="1:9" s="20" customFormat="1" ht="18.75" customHeight="1" x14ac:dyDescent="0.25">
      <c r="A60" s="17">
        <v>51</v>
      </c>
      <c r="B60" s="17">
        <v>7743750</v>
      </c>
      <c r="C60" s="18" t="s">
        <v>60</v>
      </c>
      <c r="D60" s="13" t="s">
        <v>131</v>
      </c>
      <c r="E60" s="13">
        <v>2019</v>
      </c>
      <c r="F60" s="15">
        <v>116296380204</v>
      </c>
      <c r="G60" s="15">
        <v>0</v>
      </c>
      <c r="H60" s="15">
        <v>35000000000</v>
      </c>
      <c r="I60" s="17"/>
    </row>
    <row r="61" spans="1:9" s="20" customFormat="1" ht="19.5" customHeight="1" x14ac:dyDescent="0.25">
      <c r="A61" s="21" t="s">
        <v>61</v>
      </c>
      <c r="B61" s="21"/>
      <c r="C61" s="11" t="s">
        <v>62</v>
      </c>
      <c r="D61" s="11"/>
      <c r="E61" s="11"/>
      <c r="F61" s="12">
        <f>SUM(F62:F68)</f>
        <v>5043298399</v>
      </c>
      <c r="G61" s="12">
        <f t="shared" ref="G61:H61" si="4">SUM(G62:G68)</f>
        <v>0</v>
      </c>
      <c r="H61" s="12">
        <f t="shared" si="4"/>
        <v>3600000000</v>
      </c>
      <c r="I61" s="21"/>
    </row>
    <row r="62" spans="1:9" s="20" customFormat="1" ht="30" x14ac:dyDescent="0.25">
      <c r="A62" s="17">
        <v>52</v>
      </c>
      <c r="B62" s="17" t="s">
        <v>63</v>
      </c>
      <c r="C62" s="18" t="s">
        <v>64</v>
      </c>
      <c r="D62" s="13" t="s">
        <v>152</v>
      </c>
      <c r="E62" s="13">
        <v>2019</v>
      </c>
      <c r="F62" s="15">
        <v>1750007943</v>
      </c>
      <c r="G62" s="15">
        <v>0</v>
      </c>
      <c r="H62" s="15">
        <v>1400000000</v>
      </c>
      <c r="I62" s="35"/>
    </row>
    <row r="63" spans="1:9" s="20" customFormat="1" ht="30" x14ac:dyDescent="0.25">
      <c r="A63" s="17">
        <v>53</v>
      </c>
      <c r="B63" s="17" t="s">
        <v>65</v>
      </c>
      <c r="C63" s="18" t="s">
        <v>66</v>
      </c>
      <c r="D63" s="13" t="s">
        <v>153</v>
      </c>
      <c r="E63" s="13">
        <v>2019</v>
      </c>
      <c r="F63" s="15">
        <v>878837199</v>
      </c>
      <c r="G63" s="15">
        <v>0</v>
      </c>
      <c r="H63" s="15">
        <v>600000000</v>
      </c>
      <c r="I63" s="35"/>
    </row>
    <row r="64" spans="1:9" s="20" customFormat="1" ht="30" x14ac:dyDescent="0.25">
      <c r="A64" s="17">
        <v>54</v>
      </c>
      <c r="B64" s="17" t="s">
        <v>67</v>
      </c>
      <c r="C64" s="18" t="s">
        <v>68</v>
      </c>
      <c r="D64" s="13" t="s">
        <v>154</v>
      </c>
      <c r="E64" s="13">
        <v>2019</v>
      </c>
      <c r="F64" s="15">
        <v>705819563</v>
      </c>
      <c r="G64" s="15">
        <v>0</v>
      </c>
      <c r="H64" s="15">
        <v>550000000</v>
      </c>
      <c r="I64" s="35"/>
    </row>
    <row r="65" spans="1:9" s="20" customFormat="1" ht="30" x14ac:dyDescent="0.25">
      <c r="A65" s="17">
        <v>55</v>
      </c>
      <c r="B65" s="17" t="s">
        <v>69</v>
      </c>
      <c r="C65" s="18" t="s">
        <v>70</v>
      </c>
      <c r="D65" s="13" t="s">
        <v>155</v>
      </c>
      <c r="E65" s="13">
        <v>2019</v>
      </c>
      <c r="F65" s="15">
        <v>188445170</v>
      </c>
      <c r="G65" s="15">
        <v>0</v>
      </c>
      <c r="H65" s="15">
        <v>100000000</v>
      </c>
      <c r="I65" s="35"/>
    </row>
    <row r="66" spans="1:9" s="20" customFormat="1" ht="30" x14ac:dyDescent="0.25">
      <c r="A66" s="17">
        <v>56</v>
      </c>
      <c r="B66" s="17" t="s">
        <v>71</v>
      </c>
      <c r="C66" s="18" t="s">
        <v>72</v>
      </c>
      <c r="D66" s="13" t="s">
        <v>156</v>
      </c>
      <c r="E66" s="13">
        <v>2019</v>
      </c>
      <c r="F66" s="15">
        <v>642699713</v>
      </c>
      <c r="G66" s="15">
        <v>0</v>
      </c>
      <c r="H66" s="15">
        <v>400000000</v>
      </c>
      <c r="I66" s="35"/>
    </row>
    <row r="67" spans="1:9" s="20" customFormat="1" ht="30" x14ac:dyDescent="0.25">
      <c r="A67" s="17">
        <v>57</v>
      </c>
      <c r="B67" s="17" t="s">
        <v>73</v>
      </c>
      <c r="C67" s="18" t="s">
        <v>74</v>
      </c>
      <c r="D67" s="13" t="s">
        <v>157</v>
      </c>
      <c r="E67" s="13">
        <v>2019</v>
      </c>
      <c r="F67" s="15">
        <v>528075492</v>
      </c>
      <c r="G67" s="15">
        <v>0</v>
      </c>
      <c r="H67" s="15">
        <v>350000000</v>
      </c>
      <c r="I67" s="35"/>
    </row>
    <row r="68" spans="1:9" s="20" customFormat="1" ht="19.5" customHeight="1" x14ac:dyDescent="0.25">
      <c r="A68" s="17">
        <v>58</v>
      </c>
      <c r="B68" s="17" t="s">
        <v>75</v>
      </c>
      <c r="C68" s="18" t="s">
        <v>76</v>
      </c>
      <c r="D68" s="13" t="s">
        <v>158</v>
      </c>
      <c r="E68" s="13">
        <v>2019</v>
      </c>
      <c r="F68" s="15">
        <v>349413319</v>
      </c>
      <c r="G68" s="15">
        <v>0</v>
      </c>
      <c r="H68" s="15">
        <v>200000000</v>
      </c>
      <c r="I68" s="35"/>
    </row>
    <row r="69" spans="1:9" s="20" customFormat="1" ht="19.5" customHeight="1" x14ac:dyDescent="0.25">
      <c r="A69" s="21" t="s">
        <v>77</v>
      </c>
      <c r="B69" s="21"/>
      <c r="C69" s="11" t="s">
        <v>78</v>
      </c>
      <c r="D69" s="11"/>
      <c r="E69" s="11"/>
      <c r="F69" s="12">
        <f>SUM(F70:F72)</f>
        <v>12787306141</v>
      </c>
      <c r="G69" s="12">
        <f t="shared" ref="G69:H69" si="5">SUM(G70:G72)</f>
        <v>0</v>
      </c>
      <c r="H69" s="12">
        <f t="shared" si="5"/>
        <v>8520000000</v>
      </c>
      <c r="I69" s="36"/>
    </row>
    <row r="70" spans="1:9" s="20" customFormat="1" ht="18" customHeight="1" x14ac:dyDescent="0.25">
      <c r="A70" s="17">
        <v>59</v>
      </c>
      <c r="B70" s="17" t="s">
        <v>79</v>
      </c>
      <c r="C70" s="18" t="s">
        <v>80</v>
      </c>
      <c r="D70" s="13" t="s">
        <v>149</v>
      </c>
      <c r="E70" s="13">
        <v>2019</v>
      </c>
      <c r="F70" s="15">
        <v>2093027880</v>
      </c>
      <c r="G70" s="15">
        <v>0</v>
      </c>
      <c r="H70" s="15">
        <v>1500000000</v>
      </c>
      <c r="I70" s="35"/>
    </row>
    <row r="71" spans="1:9" s="20" customFormat="1" ht="18" customHeight="1" x14ac:dyDescent="0.25">
      <c r="A71" s="17">
        <v>60</v>
      </c>
      <c r="B71" s="17" t="s">
        <v>81</v>
      </c>
      <c r="C71" s="18" t="s">
        <v>82</v>
      </c>
      <c r="D71" s="13" t="s">
        <v>150</v>
      </c>
      <c r="E71" s="13">
        <v>2019</v>
      </c>
      <c r="F71" s="15">
        <v>2545854926</v>
      </c>
      <c r="G71" s="15">
        <v>0</v>
      </c>
      <c r="H71" s="15">
        <v>1520000000</v>
      </c>
      <c r="I71" s="35"/>
    </row>
    <row r="72" spans="1:9" s="20" customFormat="1" ht="30" x14ac:dyDescent="0.25">
      <c r="A72" s="17">
        <v>61</v>
      </c>
      <c r="B72" s="17" t="s">
        <v>83</v>
      </c>
      <c r="C72" s="18" t="s">
        <v>84</v>
      </c>
      <c r="D72" s="13" t="s">
        <v>151</v>
      </c>
      <c r="E72" s="13">
        <v>2019</v>
      </c>
      <c r="F72" s="15">
        <v>8148423335</v>
      </c>
      <c r="G72" s="15">
        <v>0</v>
      </c>
      <c r="H72" s="15">
        <v>5500000000</v>
      </c>
      <c r="I72" s="35"/>
    </row>
    <row r="73" spans="1:9" s="22" customFormat="1" ht="17.25" customHeight="1" x14ac:dyDescent="0.25">
      <c r="A73" s="36" t="s">
        <v>85</v>
      </c>
      <c r="B73" s="36"/>
      <c r="C73" s="36" t="s">
        <v>86</v>
      </c>
      <c r="D73" s="36"/>
      <c r="E73" s="36"/>
      <c r="F73" s="37">
        <f>SUM(F74:F89)</f>
        <v>11839801859</v>
      </c>
      <c r="G73" s="37">
        <f t="shared" ref="G73:H73" si="6">SUM(G74:G89)</f>
        <v>0</v>
      </c>
      <c r="H73" s="37">
        <f t="shared" si="6"/>
        <v>3800000000</v>
      </c>
      <c r="I73" s="36"/>
    </row>
    <row r="74" spans="1:9" s="20" customFormat="1" ht="16.5" customHeight="1" x14ac:dyDescent="0.25">
      <c r="A74" s="17">
        <v>62</v>
      </c>
      <c r="B74" s="17" t="s">
        <v>87</v>
      </c>
      <c r="C74" s="18" t="s">
        <v>88</v>
      </c>
      <c r="D74" s="13" t="s">
        <v>133</v>
      </c>
      <c r="E74" s="13">
        <v>2019</v>
      </c>
      <c r="F74" s="15">
        <v>824389947</v>
      </c>
      <c r="G74" s="15">
        <v>0</v>
      </c>
      <c r="H74" s="15">
        <v>280000000</v>
      </c>
      <c r="I74" s="35"/>
    </row>
    <row r="75" spans="1:9" s="20" customFormat="1" ht="16.5" customHeight="1" x14ac:dyDescent="0.25">
      <c r="A75" s="17">
        <v>63</v>
      </c>
      <c r="B75" s="17" t="s">
        <v>89</v>
      </c>
      <c r="C75" s="18" t="s">
        <v>90</v>
      </c>
      <c r="D75" s="13" t="s">
        <v>134</v>
      </c>
      <c r="E75" s="13">
        <v>2019</v>
      </c>
      <c r="F75" s="15">
        <v>177180232</v>
      </c>
      <c r="G75" s="15">
        <v>0</v>
      </c>
      <c r="H75" s="15">
        <v>60000000</v>
      </c>
      <c r="I75" s="35"/>
    </row>
    <row r="76" spans="1:9" s="20" customFormat="1" ht="16.5" customHeight="1" x14ac:dyDescent="0.25">
      <c r="A76" s="17">
        <v>64</v>
      </c>
      <c r="B76" s="17" t="s">
        <v>91</v>
      </c>
      <c r="C76" s="18" t="s">
        <v>92</v>
      </c>
      <c r="D76" s="13" t="s">
        <v>135</v>
      </c>
      <c r="E76" s="13">
        <v>2019</v>
      </c>
      <c r="F76" s="15">
        <v>1215891692</v>
      </c>
      <c r="G76" s="15">
        <v>0</v>
      </c>
      <c r="H76" s="15">
        <v>400000000</v>
      </c>
      <c r="I76" s="35"/>
    </row>
    <row r="77" spans="1:9" s="20" customFormat="1" ht="16.5" customHeight="1" x14ac:dyDescent="0.25">
      <c r="A77" s="17">
        <v>65</v>
      </c>
      <c r="B77" s="17" t="s">
        <v>93</v>
      </c>
      <c r="C77" s="18" t="s">
        <v>94</v>
      </c>
      <c r="D77" s="13" t="s">
        <v>136</v>
      </c>
      <c r="E77" s="13">
        <v>2019</v>
      </c>
      <c r="F77" s="15">
        <v>900317730</v>
      </c>
      <c r="G77" s="15">
        <v>0</v>
      </c>
      <c r="H77" s="15">
        <v>280000000</v>
      </c>
      <c r="I77" s="35"/>
    </row>
    <row r="78" spans="1:9" s="20" customFormat="1" ht="16.5" customHeight="1" x14ac:dyDescent="0.25">
      <c r="A78" s="17">
        <v>66</v>
      </c>
      <c r="B78" s="17" t="s">
        <v>95</v>
      </c>
      <c r="C78" s="18" t="s">
        <v>96</v>
      </c>
      <c r="D78" s="13" t="s">
        <v>137</v>
      </c>
      <c r="E78" s="13">
        <v>2019</v>
      </c>
      <c r="F78" s="15">
        <v>624164864</v>
      </c>
      <c r="G78" s="15">
        <v>0</v>
      </c>
      <c r="H78" s="15">
        <v>200000000</v>
      </c>
      <c r="I78" s="35"/>
    </row>
    <row r="79" spans="1:9" s="20" customFormat="1" ht="16.5" customHeight="1" x14ac:dyDescent="0.25">
      <c r="A79" s="17">
        <v>67</v>
      </c>
      <c r="B79" s="17" t="s">
        <v>97</v>
      </c>
      <c r="C79" s="18" t="s">
        <v>98</v>
      </c>
      <c r="D79" s="13" t="s">
        <v>138</v>
      </c>
      <c r="E79" s="13">
        <v>2019</v>
      </c>
      <c r="F79" s="15">
        <v>632654206</v>
      </c>
      <c r="G79" s="15">
        <v>0</v>
      </c>
      <c r="H79" s="15">
        <v>200000000</v>
      </c>
      <c r="I79" s="35"/>
    </row>
    <row r="80" spans="1:9" s="20" customFormat="1" ht="16.5" customHeight="1" x14ac:dyDescent="0.25">
      <c r="A80" s="17">
        <v>68</v>
      </c>
      <c r="B80" s="17" t="s">
        <v>99</v>
      </c>
      <c r="C80" s="18" t="s">
        <v>100</v>
      </c>
      <c r="D80" s="13" t="s">
        <v>139</v>
      </c>
      <c r="E80" s="13">
        <v>2019</v>
      </c>
      <c r="F80" s="15">
        <v>1263865635</v>
      </c>
      <c r="G80" s="15">
        <v>0</v>
      </c>
      <c r="H80" s="15">
        <v>410000000</v>
      </c>
      <c r="I80" s="35"/>
    </row>
    <row r="81" spans="1:9" s="20" customFormat="1" ht="30" x14ac:dyDescent="0.25">
      <c r="A81" s="17">
        <v>69</v>
      </c>
      <c r="B81" s="17" t="s">
        <v>101</v>
      </c>
      <c r="C81" s="18" t="s">
        <v>102</v>
      </c>
      <c r="D81" s="13" t="s">
        <v>140</v>
      </c>
      <c r="E81" s="13">
        <v>2019</v>
      </c>
      <c r="F81" s="15">
        <v>1094649057</v>
      </c>
      <c r="G81" s="15">
        <v>0</v>
      </c>
      <c r="H81" s="15">
        <v>350000000</v>
      </c>
      <c r="I81" s="35"/>
    </row>
    <row r="82" spans="1:9" s="20" customFormat="1" ht="30" x14ac:dyDescent="0.25">
      <c r="A82" s="17">
        <v>70</v>
      </c>
      <c r="B82" s="17" t="s">
        <v>103</v>
      </c>
      <c r="C82" s="18" t="s">
        <v>104</v>
      </c>
      <c r="D82" s="13" t="s">
        <v>141</v>
      </c>
      <c r="E82" s="13">
        <v>2019</v>
      </c>
      <c r="F82" s="15">
        <v>280369350</v>
      </c>
      <c r="G82" s="15">
        <v>0</v>
      </c>
      <c r="H82" s="15">
        <v>90000000</v>
      </c>
      <c r="I82" s="35"/>
    </row>
    <row r="83" spans="1:9" s="20" customFormat="1" x14ac:dyDescent="0.25">
      <c r="A83" s="17">
        <v>71</v>
      </c>
      <c r="B83" s="17" t="s">
        <v>105</v>
      </c>
      <c r="C83" s="18" t="s">
        <v>106</v>
      </c>
      <c r="D83" s="13" t="s">
        <v>142</v>
      </c>
      <c r="E83" s="13">
        <v>2019</v>
      </c>
      <c r="F83" s="15">
        <v>345650049</v>
      </c>
      <c r="G83" s="15">
        <v>0</v>
      </c>
      <c r="H83" s="15">
        <v>110000000</v>
      </c>
      <c r="I83" s="35"/>
    </row>
    <row r="84" spans="1:9" s="20" customFormat="1" x14ac:dyDescent="0.25">
      <c r="A84" s="17">
        <v>72</v>
      </c>
      <c r="B84" s="17" t="s">
        <v>107</v>
      </c>
      <c r="C84" s="18" t="s">
        <v>108</v>
      </c>
      <c r="D84" s="13" t="s">
        <v>143</v>
      </c>
      <c r="E84" s="13">
        <v>2019</v>
      </c>
      <c r="F84" s="15">
        <v>156871438</v>
      </c>
      <c r="G84" s="15">
        <v>0</v>
      </c>
      <c r="H84" s="15">
        <v>50000000</v>
      </c>
      <c r="I84" s="35"/>
    </row>
    <row r="85" spans="1:9" s="20" customFormat="1" ht="16.5" customHeight="1" x14ac:dyDescent="0.25">
      <c r="A85" s="17">
        <v>73</v>
      </c>
      <c r="B85" s="17" t="s">
        <v>109</v>
      </c>
      <c r="C85" s="18" t="s">
        <v>110</v>
      </c>
      <c r="D85" s="13" t="s">
        <v>144</v>
      </c>
      <c r="E85" s="13">
        <v>2019</v>
      </c>
      <c r="F85" s="15">
        <v>1012646002</v>
      </c>
      <c r="G85" s="15">
        <v>0</v>
      </c>
      <c r="H85" s="15">
        <v>330000000</v>
      </c>
      <c r="I85" s="35"/>
    </row>
    <row r="86" spans="1:9" s="20" customFormat="1" ht="16.5" customHeight="1" x14ac:dyDescent="0.25">
      <c r="A86" s="17">
        <v>74</v>
      </c>
      <c r="B86" s="17" t="s">
        <v>111</v>
      </c>
      <c r="C86" s="18" t="s">
        <v>112</v>
      </c>
      <c r="D86" s="13" t="s">
        <v>145</v>
      </c>
      <c r="E86" s="13">
        <v>2019</v>
      </c>
      <c r="F86" s="15">
        <v>667143746</v>
      </c>
      <c r="G86" s="15">
        <v>0</v>
      </c>
      <c r="H86" s="15">
        <v>210000000</v>
      </c>
      <c r="I86" s="35"/>
    </row>
    <row r="87" spans="1:9" s="20" customFormat="1" ht="45" x14ac:dyDescent="0.25">
      <c r="A87" s="17">
        <v>75</v>
      </c>
      <c r="B87" s="17" t="s">
        <v>113</v>
      </c>
      <c r="C87" s="18" t="s">
        <v>114</v>
      </c>
      <c r="D87" s="13" t="s">
        <v>146</v>
      </c>
      <c r="E87" s="13">
        <v>2019</v>
      </c>
      <c r="F87" s="15">
        <v>1184366909</v>
      </c>
      <c r="G87" s="15">
        <v>0</v>
      </c>
      <c r="H87" s="15">
        <v>380000000</v>
      </c>
      <c r="I87" s="35"/>
    </row>
    <row r="88" spans="1:9" s="20" customFormat="1" ht="16.5" customHeight="1" x14ac:dyDescent="0.25">
      <c r="A88" s="17">
        <v>76</v>
      </c>
      <c r="B88" s="17" t="s">
        <v>115</v>
      </c>
      <c r="C88" s="18" t="s">
        <v>116</v>
      </c>
      <c r="D88" s="13" t="s">
        <v>147</v>
      </c>
      <c r="E88" s="13">
        <v>2019</v>
      </c>
      <c r="F88" s="15">
        <v>1089733100</v>
      </c>
      <c r="G88" s="15">
        <v>0</v>
      </c>
      <c r="H88" s="15">
        <v>340000000</v>
      </c>
      <c r="I88" s="35"/>
    </row>
    <row r="89" spans="1:9" s="20" customFormat="1" ht="30.75" thickBot="1" x14ac:dyDescent="0.3">
      <c r="A89" s="38">
        <v>77</v>
      </c>
      <c r="B89" s="38" t="s">
        <v>117</v>
      </c>
      <c r="C89" s="39" t="s">
        <v>118</v>
      </c>
      <c r="D89" s="40" t="s">
        <v>148</v>
      </c>
      <c r="E89" s="40">
        <v>2019</v>
      </c>
      <c r="F89" s="41">
        <v>369907902</v>
      </c>
      <c r="G89" s="41">
        <v>0</v>
      </c>
      <c r="H89" s="41">
        <v>110000000</v>
      </c>
      <c r="I89" s="42"/>
    </row>
    <row r="90" spans="1:9" ht="15.75" thickTop="1" x14ac:dyDescent="0.25"/>
    <row r="91" spans="1:9" x14ac:dyDescent="0.25">
      <c r="C91" s="7"/>
      <c r="D91" s="7"/>
      <c r="E91" s="7"/>
      <c r="F91" s="7"/>
      <c r="G91" s="7"/>
      <c r="H91" s="7"/>
    </row>
  </sheetData>
  <mergeCells count="1">
    <mergeCell ref="A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A2178B1-0E14-4D63-9F84-8BD1DEE412AB}"/>
</file>

<file path=customXml/itemProps2.xml><?xml version="1.0" encoding="utf-8"?>
<ds:datastoreItem xmlns:ds="http://schemas.openxmlformats.org/officeDocument/2006/customXml" ds:itemID="{4F28FA05-1101-4979-982A-8C4194348EEB}"/>
</file>

<file path=customXml/itemProps3.xml><?xml version="1.0" encoding="utf-8"?>
<ds:datastoreItem xmlns:ds="http://schemas.openxmlformats.org/officeDocument/2006/customXml" ds:itemID="{DD32B969-9830-48CE-9951-D80B72DCA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dc:description/>
  <cp:lastModifiedBy>USER</cp:lastModifiedBy>
  <dcterms:created xsi:type="dcterms:W3CDTF">2019-08-05T08:02:16Z</dcterms:created>
  <dcterms:modified xsi:type="dcterms:W3CDTF">2019-08-07T03:37:03Z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