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/>
  </bookViews>
  <sheets>
    <sheet name="THEO DÕI CMD GỬI VPĐK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20" l="1"/>
  <c r="F7" i="20" l="1"/>
  <c r="F12" i="20" s="1"/>
  <c r="K16" i="20"/>
  <c r="J16" i="20"/>
  <c r="I16" i="20"/>
  <c r="H16" i="20"/>
  <c r="F16" i="20"/>
  <c r="K15" i="20"/>
  <c r="J15" i="20"/>
  <c r="I15" i="20"/>
  <c r="H15" i="20"/>
  <c r="G15" i="20"/>
  <c r="F15" i="20"/>
  <c r="AA12" i="20"/>
  <c r="Z12" i="20"/>
  <c r="AB12" i="20" s="1"/>
  <c r="X12" i="20"/>
  <c r="W12" i="20"/>
  <c r="U12" i="20"/>
  <c r="T12" i="20"/>
  <c r="V12" i="20" s="1"/>
  <c r="R12" i="20"/>
  <c r="Q12" i="20"/>
  <c r="O12" i="20"/>
  <c r="N12" i="20"/>
  <c r="L12" i="20"/>
  <c r="K12" i="20"/>
  <c r="M12" i="20" s="1"/>
  <c r="I12" i="20"/>
  <c r="H12" i="20"/>
  <c r="J12" i="20" s="1"/>
  <c r="E12" i="20"/>
  <c r="C12" i="20"/>
  <c r="D12" i="20" s="1"/>
  <c r="B12" i="20"/>
  <c r="AB11" i="20"/>
  <c r="K17" i="20" s="1"/>
  <c r="Y10" i="20"/>
  <c r="V10" i="20"/>
  <c r="P10" i="20"/>
  <c r="M10" i="20"/>
  <c r="AB9" i="20"/>
  <c r="Y9" i="20"/>
  <c r="V9" i="20"/>
  <c r="S9" i="20"/>
  <c r="P9" i="20"/>
  <c r="M9" i="20"/>
  <c r="J9" i="20"/>
  <c r="G9" i="20"/>
  <c r="D9" i="20"/>
  <c r="AB8" i="20"/>
  <c r="Y8" i="20"/>
  <c r="V8" i="20"/>
  <c r="S8" i="20"/>
  <c r="P8" i="20"/>
  <c r="M8" i="20"/>
  <c r="J8" i="20"/>
  <c r="G8" i="20"/>
  <c r="D8" i="20"/>
  <c r="AB7" i="20"/>
  <c r="Y7" i="20"/>
  <c r="V7" i="20"/>
  <c r="S7" i="20"/>
  <c r="P7" i="20"/>
  <c r="M7" i="20"/>
  <c r="J7" i="20"/>
  <c r="D7" i="20"/>
  <c r="AB6" i="20"/>
  <c r="Y6" i="20"/>
  <c r="V6" i="20"/>
  <c r="S6" i="20"/>
  <c r="P6" i="20"/>
  <c r="M6" i="20"/>
  <c r="J6" i="20"/>
  <c r="G6" i="20"/>
  <c r="D6" i="20"/>
  <c r="P12" i="20" l="1"/>
  <c r="Y12" i="20"/>
  <c r="E16" i="20"/>
  <c r="F17" i="20"/>
  <c r="H17" i="20"/>
  <c r="I17" i="20"/>
  <c r="J17" i="20"/>
  <c r="S12" i="20"/>
  <c r="G16" i="20"/>
  <c r="G7" i="20"/>
  <c r="G17" i="20" s="1"/>
  <c r="G12" i="20"/>
  <c r="E15" i="20"/>
  <c r="E17" i="20" l="1"/>
</calcChain>
</file>

<file path=xl/sharedStrings.xml><?xml version="1.0" encoding="utf-8"?>
<sst xmlns="http://schemas.openxmlformats.org/spreadsheetml/2006/main" count="58" uniqueCount="27">
  <si>
    <t>HNK</t>
  </si>
  <si>
    <t>CLN</t>
  </si>
  <si>
    <t>LUC</t>
  </si>
  <si>
    <t>LUK</t>
  </si>
  <si>
    <t>TMD</t>
  </si>
  <si>
    <t>Tổng</t>
  </si>
  <si>
    <t>Thi Trấn</t>
  </si>
  <si>
    <t>Cẩm Giang</t>
  </si>
  <si>
    <t>Thạnh Đức</t>
  </si>
  <si>
    <t xml:space="preserve">Hiệp Thạnh </t>
  </si>
  <si>
    <t>Bàu Đồn</t>
  </si>
  <si>
    <t>Thanh Phước</t>
  </si>
  <si>
    <t>Phước Trạch</t>
  </si>
  <si>
    <t>Phước Thạnh</t>
  </si>
  <si>
    <t>Phước Đông</t>
  </si>
  <si>
    <t>NTS</t>
  </si>
  <si>
    <t>Loại đất</t>
  </si>
  <si>
    <t>Thực
 hiện</t>
  </si>
  <si>
    <t>Chỉ
 tiêu</t>
  </si>
  <si>
    <t>Còn
 lại</t>
  </si>
  <si>
    <t>Tổng chỉ tiêu của huyện</t>
  </si>
  <si>
    <t>Tổng thực hiện của huyện</t>
  </si>
  <si>
    <t>còn lại chưa thực hiện</t>
  </si>
  <si>
    <t xml:space="preserve"> </t>
  </si>
  <si>
    <t xml:space="preserve">   </t>
  </si>
  <si>
    <t>THEO DÕI CHỈ TIÊU CHUYỂN MỤC ĐÍCH SANG ONT - 2023 - Đến hết ngày 30/ 9/2023</t>
  </si>
  <si>
    <t>(Kèm theo Thông báo số: 53/TB-TNMT ngày 02/10/2023)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</si>
</sst>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1" fillId="0" borderId="0" xfId="0" applyNumberFormat="1" applyFont="1"/>
    <xf numFmtId="164" fontId="2" fillId="0" borderId="0" xfId="0" applyNumberFormat="1" applyFont="1"/>
    <xf numFmtId="4" fontId="2" fillId="0" borderId="1" xfId="0" applyNumberFormat="1" applyFont="1" applyBorder="1"/>
    <xf numFmtId="4" fontId="1" fillId="0" borderId="1" xfId="0" applyNumberFormat="1" applyFont="1" applyBorder="1"/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165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4" fontId="2" fillId="0" borderId="0" xfId="0" applyNumberFormat="1" applyFont="1"/>
    <xf numFmtId="165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2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1" fillId="2" borderId="1" xfId="0" applyNumberFormat="1" applyFont="1" applyFill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P9" sqref="P9"/>
    </sheetView>
  </sheetViews>
  <sheetFormatPr defaultColWidth="9.140625" defaultRowHeight="15" x14ac:dyDescent="0.25"/>
  <cols>
    <col min="1" max="1" width="6.85546875" style="1" customWidth="1"/>
    <col min="2" max="2" width="5.140625" style="1" bestFit="1" customWidth="1"/>
    <col min="3" max="3" width="6.140625" style="23" customWidth="1"/>
    <col min="4" max="4" width="5" style="1" bestFit="1" customWidth="1"/>
    <col min="5" max="5" width="5.5703125" style="1" customWidth="1"/>
    <col min="6" max="6" width="6" style="22" bestFit="1" customWidth="1"/>
    <col min="7" max="7" width="6.140625" style="1" customWidth="1"/>
    <col min="8" max="9" width="6" style="1" customWidth="1"/>
    <col min="10" max="10" width="6" style="1" bestFit="1" customWidth="1"/>
    <col min="11" max="11" width="5.5703125" style="1" bestFit="1" customWidth="1"/>
    <col min="12" max="12" width="5.42578125" style="22" customWidth="1"/>
    <col min="13" max="13" width="5.42578125" style="1" customWidth="1"/>
    <col min="14" max="14" width="5.140625" style="1" bestFit="1" customWidth="1"/>
    <col min="15" max="15" width="6.140625" style="1" customWidth="1"/>
    <col min="16" max="16" width="6" style="1" bestFit="1" customWidth="1"/>
    <col min="17" max="17" width="5.5703125" style="1" bestFit="1" customWidth="1"/>
    <col min="18" max="18" width="5.85546875" style="7" bestFit="1" customWidth="1"/>
    <col min="19" max="19" width="6.28515625" style="1" bestFit="1" customWidth="1"/>
    <col min="20" max="20" width="5.5703125" style="1" bestFit="1" customWidth="1"/>
    <col min="21" max="21" width="5.85546875" style="22" customWidth="1"/>
    <col min="22" max="22" width="6.5703125" style="1" customWidth="1"/>
    <col min="23" max="23" width="6.7109375" style="1" customWidth="1"/>
    <col min="24" max="24" width="7.28515625" style="1" customWidth="1"/>
    <col min="25" max="25" width="5.5703125" style="1" customWidth="1"/>
    <col min="26" max="26" width="7.42578125" style="1" customWidth="1"/>
    <col min="27" max="27" width="8.42578125" style="23" customWidth="1"/>
    <col min="28" max="28" width="6" style="1" bestFit="1" customWidth="1"/>
    <col min="29" max="16384" width="9.140625" style="1"/>
  </cols>
  <sheetData>
    <row r="1" spans="1:28" x14ac:dyDescent="0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x14ac:dyDescent="0.25">
      <c r="A2" s="38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4" spans="1:28" x14ac:dyDescent="0.25">
      <c r="A4" s="31" t="s">
        <v>16</v>
      </c>
      <c r="B4" s="32" t="s">
        <v>6</v>
      </c>
      <c r="C4" s="32"/>
      <c r="D4" s="32"/>
      <c r="E4" s="32" t="s">
        <v>7</v>
      </c>
      <c r="F4" s="32"/>
      <c r="G4" s="32"/>
      <c r="H4" s="32" t="s">
        <v>8</v>
      </c>
      <c r="I4" s="32"/>
      <c r="J4" s="32"/>
      <c r="K4" s="32" t="s">
        <v>9</v>
      </c>
      <c r="L4" s="32"/>
      <c r="M4" s="32"/>
      <c r="N4" s="32" t="s">
        <v>10</v>
      </c>
      <c r="O4" s="32"/>
      <c r="P4" s="32"/>
      <c r="Q4" s="32" t="s">
        <v>11</v>
      </c>
      <c r="R4" s="32"/>
      <c r="S4" s="32"/>
      <c r="T4" s="32" t="s">
        <v>12</v>
      </c>
      <c r="U4" s="32"/>
      <c r="V4" s="32"/>
      <c r="W4" s="32" t="s">
        <v>13</v>
      </c>
      <c r="X4" s="32"/>
      <c r="Y4" s="32"/>
      <c r="Z4" s="32" t="s">
        <v>14</v>
      </c>
      <c r="AA4" s="32"/>
      <c r="AB4" s="32"/>
    </row>
    <row r="5" spans="1:28" ht="57.75" x14ac:dyDescent="0.25">
      <c r="A5" s="31"/>
      <c r="B5" s="6" t="s">
        <v>18</v>
      </c>
      <c r="C5" s="14" t="s">
        <v>17</v>
      </c>
      <c r="D5" s="6" t="s">
        <v>19</v>
      </c>
      <c r="E5" s="6" t="s">
        <v>18</v>
      </c>
      <c r="F5" s="15" t="s">
        <v>17</v>
      </c>
      <c r="G5" s="6" t="s">
        <v>19</v>
      </c>
      <c r="H5" s="6" t="s">
        <v>18</v>
      </c>
      <c r="I5" s="6" t="s">
        <v>17</v>
      </c>
      <c r="J5" s="6" t="s">
        <v>19</v>
      </c>
      <c r="K5" s="6" t="s">
        <v>18</v>
      </c>
      <c r="L5" s="15" t="s">
        <v>17</v>
      </c>
      <c r="M5" s="6" t="s">
        <v>19</v>
      </c>
      <c r="N5" s="6" t="s">
        <v>18</v>
      </c>
      <c r="O5" s="6" t="s">
        <v>17</v>
      </c>
      <c r="P5" s="6" t="s">
        <v>19</v>
      </c>
      <c r="Q5" s="6" t="s">
        <v>18</v>
      </c>
      <c r="R5" s="11" t="s">
        <v>17</v>
      </c>
      <c r="S5" s="6" t="s">
        <v>19</v>
      </c>
      <c r="T5" s="6" t="s">
        <v>18</v>
      </c>
      <c r="U5" s="15" t="s">
        <v>17</v>
      </c>
      <c r="V5" s="6" t="s">
        <v>19</v>
      </c>
      <c r="W5" s="6" t="s">
        <v>18</v>
      </c>
      <c r="X5" s="6" t="s">
        <v>17</v>
      </c>
      <c r="Y5" s="6" t="s">
        <v>19</v>
      </c>
      <c r="Z5" s="6" t="s">
        <v>18</v>
      </c>
      <c r="AA5" s="14" t="s">
        <v>17</v>
      </c>
      <c r="AB5" s="6" t="s">
        <v>19</v>
      </c>
    </row>
    <row r="6" spans="1:28" ht="24.95" customHeight="1" x14ac:dyDescent="0.25">
      <c r="A6" s="5" t="s">
        <v>2</v>
      </c>
      <c r="B6" s="3">
        <v>0.12</v>
      </c>
      <c r="C6" s="16">
        <v>0.11</v>
      </c>
      <c r="D6" s="16">
        <f>B6-C6</f>
        <v>9.999999999999995E-3</v>
      </c>
      <c r="E6" s="4">
        <v>0.55000000000000004</v>
      </c>
      <c r="F6" s="10">
        <v>0.24</v>
      </c>
      <c r="G6" s="10">
        <f>E6-F6</f>
        <v>0.31000000000000005</v>
      </c>
      <c r="H6" s="4">
        <v>0.48</v>
      </c>
      <c r="I6" s="10">
        <v>0.15</v>
      </c>
      <c r="J6" s="10">
        <f>H6-I6</f>
        <v>0.32999999999999996</v>
      </c>
      <c r="K6" s="4">
        <v>0.83</v>
      </c>
      <c r="L6" s="10">
        <v>0.38</v>
      </c>
      <c r="M6" s="10">
        <f>K6-L6</f>
        <v>0.44999999999999996</v>
      </c>
      <c r="N6" s="4">
        <v>1.27</v>
      </c>
      <c r="O6" s="10">
        <v>0.76</v>
      </c>
      <c r="P6" s="10">
        <f>N6-O6</f>
        <v>0.51</v>
      </c>
      <c r="Q6" s="4">
        <v>2.71</v>
      </c>
      <c r="R6" s="10">
        <v>2.15</v>
      </c>
      <c r="S6" s="10">
        <f>Q6-R6</f>
        <v>0.56000000000000005</v>
      </c>
      <c r="T6" s="4">
        <v>0.25</v>
      </c>
      <c r="U6" s="10">
        <v>0.01</v>
      </c>
      <c r="V6" s="10">
        <f>T6-U6</f>
        <v>0.24</v>
      </c>
      <c r="W6" s="4">
        <v>0.87</v>
      </c>
      <c r="X6" s="10">
        <v>0.86</v>
      </c>
      <c r="Y6" s="10">
        <f>W6-X6</f>
        <v>1.0000000000000009E-2</v>
      </c>
      <c r="Z6" s="4">
        <v>1.84</v>
      </c>
      <c r="AA6" s="10">
        <v>0.34</v>
      </c>
      <c r="AB6" s="10">
        <f>Z6-AA6</f>
        <v>1.5</v>
      </c>
    </row>
    <row r="7" spans="1:28" ht="24.95" customHeight="1" x14ac:dyDescent="0.25">
      <c r="A7" s="5" t="s">
        <v>3</v>
      </c>
      <c r="B7" s="3">
        <v>0.03</v>
      </c>
      <c r="C7" s="16">
        <v>0</v>
      </c>
      <c r="D7" s="16">
        <f t="shared" ref="D7:D9" si="0">B7-C7</f>
        <v>0.03</v>
      </c>
      <c r="E7" s="4">
        <v>0.03</v>
      </c>
      <c r="F7" s="10">
        <f>E7</f>
        <v>0.03</v>
      </c>
      <c r="G7" s="39">
        <f t="shared" ref="G7:G9" si="1">E7-F7</f>
        <v>0</v>
      </c>
      <c r="H7" s="4">
        <v>0.94</v>
      </c>
      <c r="I7" s="10">
        <v>0.21</v>
      </c>
      <c r="J7" s="10">
        <f t="shared" ref="J7:J9" si="2">H7-I7</f>
        <v>0.73</v>
      </c>
      <c r="K7" s="4">
        <v>0.37</v>
      </c>
      <c r="L7" s="10">
        <v>0.15</v>
      </c>
      <c r="M7" s="10">
        <f t="shared" ref="M7:M10" si="3">K7-L7</f>
        <v>0.22</v>
      </c>
      <c r="N7" s="4">
        <v>0.06</v>
      </c>
      <c r="O7" s="10">
        <v>0.01</v>
      </c>
      <c r="P7" s="10">
        <f t="shared" ref="P7:P10" si="4">N7-O7</f>
        <v>4.9999999999999996E-2</v>
      </c>
      <c r="Q7" s="4">
        <v>0.11</v>
      </c>
      <c r="R7" s="10">
        <f>Q7</f>
        <v>0.11</v>
      </c>
      <c r="S7" s="39">
        <f t="shared" ref="S7:S9" si="5">Q7-R7</f>
        <v>0</v>
      </c>
      <c r="T7" s="4">
        <v>0.39</v>
      </c>
      <c r="U7" s="10">
        <v>0.03</v>
      </c>
      <c r="V7" s="10">
        <f t="shared" ref="V7:V10" si="6">T7-U7</f>
        <v>0.36</v>
      </c>
      <c r="W7" s="27">
        <v>0</v>
      </c>
      <c r="X7" s="10">
        <v>0</v>
      </c>
      <c r="Y7" s="39">
        <f t="shared" ref="Y7:Y10" si="7">W7-X7</f>
        <v>0</v>
      </c>
      <c r="Z7" s="4">
        <v>1.82</v>
      </c>
      <c r="AA7" s="10">
        <v>0.34</v>
      </c>
      <c r="AB7" s="10">
        <f t="shared" ref="AB7:AB12" si="8">Z7-AA7</f>
        <v>1.48</v>
      </c>
    </row>
    <row r="8" spans="1:28" ht="24.95" customHeight="1" x14ac:dyDescent="0.25">
      <c r="A8" s="5" t="s">
        <v>0</v>
      </c>
      <c r="B8" s="3">
        <v>7.0000000000000007E-2</v>
      </c>
      <c r="C8" s="16">
        <v>0.01</v>
      </c>
      <c r="D8" s="16">
        <f t="shared" si="0"/>
        <v>6.0000000000000005E-2</v>
      </c>
      <c r="E8" s="4">
        <v>0.94</v>
      </c>
      <c r="F8" s="10">
        <v>0.25</v>
      </c>
      <c r="G8" s="10">
        <f t="shared" si="1"/>
        <v>0.69</v>
      </c>
      <c r="H8" s="4">
        <v>1.04</v>
      </c>
      <c r="I8" s="10">
        <v>0.47</v>
      </c>
      <c r="J8" s="10">
        <f t="shared" si="2"/>
        <v>0.57000000000000006</v>
      </c>
      <c r="K8" s="4">
        <v>2.08</v>
      </c>
      <c r="L8" s="10">
        <v>0.96</v>
      </c>
      <c r="M8" s="10">
        <f t="shared" si="3"/>
        <v>1.1200000000000001</v>
      </c>
      <c r="N8" s="4">
        <v>0.31</v>
      </c>
      <c r="O8" s="10">
        <v>0.11</v>
      </c>
      <c r="P8" s="10">
        <f t="shared" si="4"/>
        <v>0.2</v>
      </c>
      <c r="Q8" s="4">
        <v>1.77</v>
      </c>
      <c r="R8" s="10">
        <v>0.64</v>
      </c>
      <c r="S8" s="10">
        <f t="shared" si="5"/>
        <v>1.1299999999999999</v>
      </c>
      <c r="T8" s="4">
        <v>0.09</v>
      </c>
      <c r="U8" s="10">
        <v>0</v>
      </c>
      <c r="V8" s="10">
        <f t="shared" si="6"/>
        <v>0.09</v>
      </c>
      <c r="W8" s="4">
        <v>0.31</v>
      </c>
      <c r="X8" s="10">
        <v>0.3</v>
      </c>
      <c r="Y8" s="10">
        <f t="shared" si="7"/>
        <v>1.0000000000000009E-2</v>
      </c>
      <c r="Z8" s="4">
        <v>2.0099999999999998</v>
      </c>
      <c r="AA8" s="10">
        <v>0.69</v>
      </c>
      <c r="AB8" s="10">
        <f t="shared" si="8"/>
        <v>1.3199999999999998</v>
      </c>
    </row>
    <row r="9" spans="1:28" ht="24.95" customHeight="1" x14ac:dyDescent="0.25">
      <c r="A9" s="5" t="s">
        <v>1</v>
      </c>
      <c r="B9" s="3">
        <v>0.18</v>
      </c>
      <c r="C9" s="16">
        <v>0.09</v>
      </c>
      <c r="D9" s="16">
        <f t="shared" si="0"/>
        <v>0.09</v>
      </c>
      <c r="E9" s="4">
        <v>0.44</v>
      </c>
      <c r="F9" s="10">
        <v>0.33</v>
      </c>
      <c r="G9" s="10">
        <f t="shared" si="1"/>
        <v>0.10999999999999999</v>
      </c>
      <c r="H9" s="4">
        <v>1</v>
      </c>
      <c r="I9" s="10">
        <v>0.38</v>
      </c>
      <c r="J9" s="10">
        <f t="shared" si="2"/>
        <v>0.62</v>
      </c>
      <c r="K9" s="4">
        <v>1.05</v>
      </c>
      <c r="L9" s="10">
        <v>0.31</v>
      </c>
      <c r="M9" s="10">
        <f t="shared" si="3"/>
        <v>0.74</v>
      </c>
      <c r="N9" s="4">
        <v>0.84</v>
      </c>
      <c r="O9" s="10">
        <v>0.51</v>
      </c>
      <c r="P9" s="10">
        <f t="shared" si="4"/>
        <v>0.32999999999999996</v>
      </c>
      <c r="Q9" s="4">
        <v>1.45</v>
      </c>
      <c r="R9" s="10">
        <v>0.5</v>
      </c>
      <c r="S9" s="10">
        <f t="shared" si="5"/>
        <v>0.95</v>
      </c>
      <c r="T9" s="4">
        <v>0.13</v>
      </c>
      <c r="U9" s="10">
        <v>0</v>
      </c>
      <c r="V9" s="10">
        <f t="shared" si="6"/>
        <v>0.13</v>
      </c>
      <c r="W9" s="4">
        <v>0.28000000000000003</v>
      </c>
      <c r="X9" s="10">
        <v>0.28000000000000003</v>
      </c>
      <c r="Y9" s="39">
        <f t="shared" si="7"/>
        <v>0</v>
      </c>
      <c r="Z9" s="4">
        <v>1.61</v>
      </c>
      <c r="AA9" s="10">
        <v>0.11</v>
      </c>
      <c r="AB9" s="10">
        <f t="shared" si="8"/>
        <v>1.5</v>
      </c>
    </row>
    <row r="10" spans="1:28" ht="24.95" customHeight="1" x14ac:dyDescent="0.25">
      <c r="A10" s="5" t="s">
        <v>15</v>
      </c>
      <c r="B10" s="3"/>
      <c r="C10" s="16"/>
      <c r="D10" s="16"/>
      <c r="E10" s="4"/>
      <c r="F10" s="10"/>
      <c r="G10" s="10"/>
      <c r="H10" s="4"/>
      <c r="I10" s="10"/>
      <c r="J10" s="10"/>
      <c r="K10" s="4"/>
      <c r="L10" s="10"/>
      <c r="M10" s="10">
        <f t="shared" si="3"/>
        <v>0</v>
      </c>
      <c r="N10" s="4">
        <v>0.02</v>
      </c>
      <c r="O10" s="10">
        <v>0</v>
      </c>
      <c r="P10" s="10">
        <f t="shared" si="4"/>
        <v>0.02</v>
      </c>
      <c r="Q10" s="4"/>
      <c r="R10" s="10"/>
      <c r="S10" s="10"/>
      <c r="T10" s="4"/>
      <c r="U10" s="10"/>
      <c r="V10" s="10">
        <f t="shared" si="6"/>
        <v>0</v>
      </c>
      <c r="W10" s="4">
        <v>0.02</v>
      </c>
      <c r="X10" s="10"/>
      <c r="Y10" s="10">
        <f t="shared" si="7"/>
        <v>0.02</v>
      </c>
      <c r="Z10" s="4"/>
      <c r="AA10" s="10"/>
      <c r="AB10" s="10"/>
    </row>
    <row r="11" spans="1:28" ht="24.95" customHeight="1" x14ac:dyDescent="0.25">
      <c r="A11" s="5" t="s">
        <v>4</v>
      </c>
      <c r="B11" s="3"/>
      <c r="C11" s="16"/>
      <c r="D11" s="16"/>
      <c r="E11" s="4"/>
      <c r="F11" s="10"/>
      <c r="G11" s="10"/>
      <c r="H11" s="4"/>
      <c r="I11" s="10"/>
      <c r="J11" s="10"/>
      <c r="K11" s="4"/>
      <c r="L11" s="10"/>
      <c r="M11" s="10"/>
      <c r="N11" s="4"/>
      <c r="O11" s="10"/>
      <c r="P11" s="10"/>
      <c r="Q11" s="4"/>
      <c r="R11" s="10"/>
      <c r="S11" s="10"/>
      <c r="T11" s="4"/>
      <c r="U11" s="10"/>
      <c r="V11" s="10"/>
      <c r="W11" s="4"/>
      <c r="X11" s="10"/>
      <c r="Y11" s="10"/>
      <c r="Z11" s="4">
        <v>0.24</v>
      </c>
      <c r="AA11" s="10"/>
      <c r="AB11" s="10">
        <f t="shared" si="8"/>
        <v>0.24</v>
      </c>
    </row>
    <row r="12" spans="1:28" s="2" customFormat="1" ht="20.100000000000001" customHeight="1" x14ac:dyDescent="0.2">
      <c r="A12" s="5" t="s">
        <v>5</v>
      </c>
      <c r="B12" s="28">
        <f>SUM(B6:B10)</f>
        <v>0.4</v>
      </c>
      <c r="C12" s="17">
        <f>SUM(C6:C10)</f>
        <v>0.21</v>
      </c>
      <c r="D12" s="28">
        <f t="shared" ref="D12" si="9">B12-C12</f>
        <v>0.19000000000000003</v>
      </c>
      <c r="E12" s="5">
        <f>SUM(E6:E10)</f>
        <v>1.96</v>
      </c>
      <c r="F12" s="9">
        <f>SUM(F6:F10)</f>
        <v>0.85000000000000009</v>
      </c>
      <c r="G12" s="5">
        <f t="shared" ref="G12" si="10">E12-F12</f>
        <v>1.1099999999999999</v>
      </c>
      <c r="H12" s="5">
        <f>SUM(H6:H10)</f>
        <v>3.46</v>
      </c>
      <c r="I12" s="9">
        <f>SUM(I6:I10)</f>
        <v>1.21</v>
      </c>
      <c r="J12" s="5">
        <f t="shared" ref="J12" si="11">H12-I12</f>
        <v>2.25</v>
      </c>
      <c r="K12" s="5">
        <f>SUM(K6:K10)</f>
        <v>4.33</v>
      </c>
      <c r="L12" s="9">
        <f>SUM(L6:L10)</f>
        <v>1.8</v>
      </c>
      <c r="M12" s="5">
        <f t="shared" ref="M12" si="12">K12-L12</f>
        <v>2.5300000000000002</v>
      </c>
      <c r="N12" s="5">
        <f>SUM(N6:N10)</f>
        <v>2.5</v>
      </c>
      <c r="O12" s="9">
        <f>SUM(O6:O10)</f>
        <v>1.3900000000000001</v>
      </c>
      <c r="P12" s="5">
        <f t="shared" ref="P12" si="13">N12-O12</f>
        <v>1.1099999999999999</v>
      </c>
      <c r="Q12" s="5">
        <f>SUM(Q6:Q10)</f>
        <v>6.04</v>
      </c>
      <c r="R12" s="9">
        <f>SUM(R6:R10)</f>
        <v>3.4</v>
      </c>
      <c r="S12" s="5">
        <f t="shared" ref="S12" si="14">Q12-R12</f>
        <v>2.64</v>
      </c>
      <c r="T12" s="5">
        <f>SUM(T6:T10)</f>
        <v>0.86</v>
      </c>
      <c r="U12" s="9">
        <f>SUM(U6:U10)</f>
        <v>0.04</v>
      </c>
      <c r="V12" s="5">
        <f t="shared" ref="V12" si="15">T12-U12</f>
        <v>0.82</v>
      </c>
      <c r="W12" s="5">
        <f>SUM(W6:W10)</f>
        <v>1.48</v>
      </c>
      <c r="X12" s="9">
        <f>SUM(X6:X10)</f>
        <v>1.44</v>
      </c>
      <c r="Y12" s="5">
        <f t="shared" ref="Y12" si="16">W12-X12</f>
        <v>4.0000000000000036E-2</v>
      </c>
      <c r="Z12" s="5">
        <f>SUM(Z6:Z11)</f>
        <v>7.5200000000000005</v>
      </c>
      <c r="AA12" s="9">
        <f>SUM(AA6:AA10)</f>
        <v>1.4800000000000002</v>
      </c>
      <c r="AB12" s="5">
        <f t="shared" si="8"/>
        <v>6.04</v>
      </c>
    </row>
    <row r="13" spans="1:28" s="2" customFormat="1" ht="14.25" x14ac:dyDescent="0.2">
      <c r="B13" s="29"/>
      <c r="C13" s="18"/>
      <c r="D13" s="29"/>
      <c r="F13" s="19"/>
      <c r="L13" s="19"/>
      <c r="R13" s="8"/>
      <c r="U13" s="19"/>
      <c r="AA13" s="20"/>
    </row>
    <row r="14" spans="1:28" s="29" customFormat="1" ht="14.25" x14ac:dyDescent="0.2">
      <c r="A14" s="37"/>
      <c r="B14" s="33"/>
      <c r="C14" s="33"/>
      <c r="D14" s="34"/>
      <c r="E14" s="28" t="s">
        <v>5</v>
      </c>
      <c r="F14" s="17" t="s">
        <v>2</v>
      </c>
      <c r="G14" s="28" t="s">
        <v>3</v>
      </c>
      <c r="H14" s="28" t="s">
        <v>0</v>
      </c>
      <c r="I14" s="28" t="s">
        <v>1</v>
      </c>
      <c r="J14" s="28" t="s">
        <v>15</v>
      </c>
      <c r="K14" s="28" t="s">
        <v>4</v>
      </c>
      <c r="L14" s="21"/>
      <c r="R14" s="12"/>
      <c r="U14" s="21"/>
      <c r="AA14" s="18"/>
    </row>
    <row r="15" spans="1:28" x14ac:dyDescent="0.25">
      <c r="A15" s="36" t="s">
        <v>20</v>
      </c>
      <c r="B15" s="36"/>
      <c r="C15" s="36"/>
      <c r="D15" s="36"/>
      <c r="E15" s="4">
        <f>B12+E12+H12+K12+N12+Q12+T12+W12+Z12</f>
        <v>28.55</v>
      </c>
      <c r="F15" s="10">
        <f>B6+E6+H6+K6+N6+Q6+T6+W6+Z6</f>
        <v>8.92</v>
      </c>
      <c r="G15" s="4">
        <f>B7+E7+H7+K7+N7+Q7+T7+W7+Z7</f>
        <v>3.75</v>
      </c>
      <c r="H15" s="4">
        <f>B8+E8+H8+K8+N8+Q8+T8+W8+Z8</f>
        <v>8.6199999999999974</v>
      </c>
      <c r="I15" s="4">
        <f>B9+E9+H9+K9+N9+Q9+T9+W9+Z9</f>
        <v>6.98</v>
      </c>
      <c r="J15" s="4">
        <f>B10+E10+H10+K10+N10+Q10+T10+W10+Z10</f>
        <v>0.04</v>
      </c>
      <c r="K15" s="4">
        <f>B11+E11+H11+K11+N11+Q11+T11+W11+Z11</f>
        <v>0.24</v>
      </c>
    </row>
    <row r="16" spans="1:28" x14ac:dyDescent="0.25">
      <c r="A16" s="30" t="s">
        <v>21</v>
      </c>
      <c r="B16" s="30"/>
      <c r="C16" s="24"/>
      <c r="D16" s="30"/>
      <c r="E16" s="10">
        <f>C12+F12+I12+L12+O12+R12+U12+X12+AA12</f>
        <v>11.82</v>
      </c>
      <c r="F16" s="10">
        <f>C6+F6+I6+L6+O6+R6+U6+X6+AA6</f>
        <v>5</v>
      </c>
      <c r="G16" s="10">
        <f>C7+F7+I7+L7+O7+R7+U7+X7+AA7</f>
        <v>0.88000000000000012</v>
      </c>
      <c r="H16" s="4">
        <f>C8+F8+I8+L8+O8+R8+U8+X8+AA8</f>
        <v>3.4299999999999997</v>
      </c>
      <c r="I16" s="4">
        <f>C9+F9+I9+L9+O9+R9+U9+X9+AA9</f>
        <v>2.5100000000000002</v>
      </c>
      <c r="J16" s="10">
        <f>C10+F10+I10+L10+O10+R10+U10+X10+AA10</f>
        <v>0</v>
      </c>
      <c r="K16" s="10">
        <f>C11+F11+I11+L11+O11+R11+U11+X11+AA11</f>
        <v>0</v>
      </c>
    </row>
    <row r="17" spans="1:27" x14ac:dyDescent="0.25">
      <c r="A17" s="36" t="s">
        <v>22</v>
      </c>
      <c r="B17" s="36"/>
      <c r="C17" s="36"/>
      <c r="D17" s="36"/>
      <c r="E17" s="10">
        <f>E15-E16</f>
        <v>16.73</v>
      </c>
      <c r="F17" s="10">
        <f>D6+G6+J6+M6+P6+S6+V6+Y6+AB6</f>
        <v>3.92</v>
      </c>
      <c r="G17" s="4">
        <f>D7+G7+J7+M7+P7+S7+V7+Y7+AB7</f>
        <v>2.87</v>
      </c>
      <c r="H17" s="4">
        <f>D8+G8+J8+M8+P8+S8+V8+Y8+AB8</f>
        <v>5.1899999999999995</v>
      </c>
      <c r="I17" s="4">
        <f>D9+G9+J9+M9+P9+S9+V9+Y9+AB9</f>
        <v>4.47</v>
      </c>
      <c r="J17" s="4">
        <f>D10+G10+J10+M10+P10+S10+V10+Y10+AB10</f>
        <v>0.04</v>
      </c>
      <c r="K17" s="4">
        <f>D11+G11+J11+M11+P11+S11+V11+Y11+AB11</f>
        <v>0.24</v>
      </c>
    </row>
    <row r="20" spans="1:27" x14ac:dyDescent="0.25">
      <c r="AA20" s="1"/>
    </row>
    <row r="21" spans="1:27" ht="15.75" x14ac:dyDescent="0.25">
      <c r="B21" s="1" t="s">
        <v>23</v>
      </c>
      <c r="Q21" s="25"/>
      <c r="R21" s="13"/>
      <c r="S21" s="40"/>
      <c r="T21" s="26"/>
      <c r="AA21" s="1"/>
    </row>
    <row r="22" spans="1:27" ht="15.75" x14ac:dyDescent="0.25">
      <c r="Q22" s="25"/>
      <c r="R22" s="13"/>
      <c r="S22" s="40"/>
      <c r="T22" s="26"/>
      <c r="AA22" s="1"/>
    </row>
    <row r="23" spans="1:27" ht="15.75" x14ac:dyDescent="0.25">
      <c r="O23" s="1" t="s">
        <v>24</v>
      </c>
      <c r="Q23" s="25"/>
      <c r="R23" s="13"/>
      <c r="S23" s="40"/>
      <c r="T23" s="26"/>
      <c r="AA23" s="1"/>
    </row>
    <row r="24" spans="1:27" ht="15.75" x14ac:dyDescent="0.25">
      <c r="Q24" s="25"/>
      <c r="R24" s="13"/>
      <c r="S24" s="40"/>
      <c r="T24" s="26"/>
      <c r="AA24" s="1"/>
    </row>
    <row r="26" spans="1:27" x14ac:dyDescent="0.25">
      <c r="A26" s="2"/>
      <c r="AA26" s="1"/>
    </row>
  </sheetData>
  <mergeCells count="15">
    <mergeCell ref="Z4:AB4"/>
    <mergeCell ref="A14:D14"/>
    <mergeCell ref="A15:D15"/>
    <mergeCell ref="A17:D17"/>
    <mergeCell ref="A1:AA1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A2:AB2"/>
  </mergeCells>
  <pageMargins left="0.5" right="0.5" top="0.2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THEO DÕI CMD GỬI VPĐK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2023-10-02T07:10:38Z</dcterms:modified>
</cp:coreProperties>
</file>